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thomasjung/Desktop/2022-01/한문학데이터큐레이션/"/>
    </mc:Choice>
  </mc:AlternateContent>
  <xr:revisionPtr revIDLastSave="0" documentId="13_ncr:1_{0DE63928-BA44-4641-BAF1-99396CF4B5BA}" xr6:coauthVersionLast="47" xr6:coauthVersionMax="47" xr10:uidLastSave="{00000000-0000-0000-0000-000000000000}"/>
  <bookViews>
    <workbookView xWindow="0" yWindow="0" windowWidth="28800" windowHeight="18000" firstSheet="16" activeTab="29" xr2:uid="{00000000-000D-0000-FFFF-FFFF00000000}"/>
  </bookViews>
  <sheets>
    <sheet name="Node_Book" sheetId="11" r:id="rId1"/>
    <sheet name="Node_Work" sheetId="16" r:id="rId2"/>
    <sheet name="Node_Line" sheetId="29" r:id="rId3"/>
    <sheet name="Node_Paragraph" sheetId="30" r:id="rId4"/>
    <sheet name="Node_Diction" sheetId="28" r:id="rId5"/>
    <sheet name="Node_Character" sheetId="33" r:id="rId6"/>
    <sheet name="Node_Person" sheetId="26" r:id="rId7"/>
    <sheet name="Node_Place" sheetId="27" r:id="rId8"/>
    <sheet name="Node_Object" sheetId="31" r:id="rId9"/>
    <sheet name="Node_Phenomenon" sheetId="47" r:id="rId10"/>
    <sheet name="Node_Impression" sheetId="48" r:id="rId11"/>
    <sheet name="Edge_B2W" sheetId="25" r:id="rId12"/>
    <sheet name="Edge_N2W" sheetId="34" r:id="rId13"/>
    <sheet name="Edge_G2W" sheetId="35" r:id="rId14"/>
    <sheet name="Edge_N2D" sheetId="36" r:id="rId15"/>
    <sheet name="Edge_N2P" sheetId="53" r:id="rId16"/>
    <sheet name="Edge_G2D" sheetId="37" r:id="rId17"/>
    <sheet name="Edge_G2P" sheetId="45" r:id="rId18"/>
    <sheet name="Edge_N2H" sheetId="38" r:id="rId19"/>
    <sheet name="Edge_G2H" sheetId="39" r:id="rId20"/>
    <sheet name="Edge_D2H" sheetId="40" r:id="rId21"/>
    <sheet name="Edge_H2O" sheetId="49" r:id="rId22"/>
    <sheet name="Edge_D2O" sheetId="44" r:id="rId23"/>
    <sheet name="Edge_D2L" sheetId="50" r:id="rId24"/>
    <sheet name="Edge_D2M" sheetId="52" r:id="rId25"/>
    <sheet name="Edge_D2I" sheetId="55" r:id="rId26"/>
    <sheet name="Edge_H2I" sheetId="51" r:id="rId27"/>
    <sheet name="Edge_L2L" sheetId="43" r:id="rId28"/>
    <sheet name="Edge_W2L" sheetId="42" r:id="rId29"/>
    <sheet name="Edge_W2P" sheetId="41" r:id="rId30"/>
  </sheets>
  <definedNames>
    <definedName name="_xlnm._FilterDatabase" localSheetId="25" hidden="1">Edge_D2I!$A$1:$H$227</definedName>
  </definedNames>
  <calcPr calcId="191029"/>
  <customWorkbookViews>
    <customWorkbookView name="필터 1" guid="{5E0337DA-9C7C-4B54-A125-C060F14B88C2}" maximized="1" windowWidth="0" windowHeight="0" activeSheetId="0"/>
    <customWorkbookView name="필터 2" guid="{6DAFA4ED-8A17-4A2D-95BF-BDBBCD61E94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55" l="1"/>
  <c r="B5" i="55"/>
  <c r="B6" i="55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B103" i="55"/>
  <c r="B104" i="55"/>
  <c r="B105" i="55"/>
  <c r="B106" i="55"/>
  <c r="B107" i="55"/>
  <c r="B108" i="55"/>
  <c r="B109" i="55"/>
  <c r="B110" i="55"/>
  <c r="B111" i="55"/>
  <c r="B112" i="55"/>
  <c r="B113" i="55"/>
  <c r="B114" i="55"/>
  <c r="B115" i="55"/>
  <c r="B116" i="55"/>
  <c r="B117" i="55"/>
  <c r="B118" i="55"/>
  <c r="B119" i="55"/>
  <c r="B120" i="55"/>
  <c r="B121" i="55"/>
  <c r="B122" i="55"/>
  <c r="B123" i="55"/>
  <c r="B124" i="55"/>
  <c r="B125" i="55"/>
  <c r="B126" i="55"/>
  <c r="B127" i="55"/>
  <c r="B128" i="55"/>
  <c r="B129" i="55"/>
  <c r="B130" i="55"/>
  <c r="B131" i="55"/>
  <c r="B132" i="55"/>
  <c r="B133" i="55"/>
  <c r="B134" i="55"/>
  <c r="B135" i="55"/>
  <c r="B136" i="55"/>
  <c r="B137" i="55"/>
  <c r="B138" i="55"/>
  <c r="B139" i="55"/>
  <c r="B140" i="55"/>
  <c r="B141" i="55"/>
  <c r="B142" i="55"/>
  <c r="B143" i="55"/>
  <c r="B144" i="55"/>
  <c r="B145" i="55"/>
  <c r="B146" i="55"/>
  <c r="B147" i="55"/>
  <c r="B148" i="55"/>
  <c r="B149" i="55"/>
  <c r="B150" i="55"/>
  <c r="B151" i="55"/>
  <c r="B152" i="55"/>
  <c r="B153" i="55"/>
  <c r="B154" i="55"/>
  <c r="B155" i="55"/>
  <c r="B156" i="55"/>
  <c r="B157" i="55"/>
  <c r="B158" i="55"/>
  <c r="B159" i="55"/>
  <c r="B160" i="55"/>
  <c r="B161" i="55"/>
  <c r="B162" i="55"/>
  <c r="B163" i="55"/>
  <c r="B164" i="55"/>
  <c r="B165" i="55"/>
  <c r="B166" i="55"/>
  <c r="B167" i="55"/>
  <c r="B168" i="55"/>
  <c r="B169" i="55"/>
  <c r="B170" i="55"/>
  <c r="B171" i="55"/>
  <c r="B172" i="55"/>
  <c r="B173" i="55"/>
  <c r="B174" i="55"/>
  <c r="B175" i="55"/>
  <c r="B176" i="55"/>
  <c r="B177" i="55"/>
  <c r="B178" i="55"/>
  <c r="B179" i="55"/>
  <c r="B180" i="55"/>
  <c r="B181" i="55"/>
  <c r="B182" i="55"/>
  <c r="B183" i="55"/>
  <c r="B184" i="55"/>
  <c r="B185" i="55"/>
  <c r="B186" i="55"/>
  <c r="B187" i="55"/>
  <c r="B188" i="55"/>
  <c r="B189" i="55"/>
  <c r="B190" i="55"/>
  <c r="B191" i="55"/>
  <c r="B192" i="55"/>
  <c r="B193" i="55"/>
  <c r="B194" i="55"/>
  <c r="B195" i="55"/>
  <c r="B196" i="55"/>
  <c r="B197" i="55"/>
  <c r="B198" i="55"/>
  <c r="B199" i="55"/>
  <c r="B200" i="55"/>
  <c r="B201" i="55"/>
  <c r="B202" i="55"/>
  <c r="B203" i="55"/>
  <c r="B204" i="55"/>
  <c r="B205" i="55"/>
  <c r="B206" i="55"/>
  <c r="B207" i="55"/>
  <c r="B208" i="55"/>
  <c r="B209" i="55"/>
  <c r="B210" i="55"/>
  <c r="B211" i="55"/>
  <c r="B212" i="55"/>
  <c r="B213" i="55"/>
  <c r="B214" i="55"/>
  <c r="B215" i="55"/>
  <c r="B216" i="55"/>
  <c r="B217" i="55"/>
  <c r="B218" i="55"/>
  <c r="B219" i="55"/>
  <c r="B220" i="55"/>
  <c r="B221" i="55"/>
  <c r="B222" i="55"/>
  <c r="B223" i="55"/>
  <c r="B224" i="55"/>
  <c r="B225" i="55"/>
  <c r="B226" i="55"/>
  <c r="B227" i="55"/>
  <c r="A4" i="55"/>
  <c r="A5" i="55"/>
  <c r="A6" i="55"/>
  <c r="A7" i="55"/>
  <c r="A8" i="55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A103" i="55"/>
  <c r="A104" i="55"/>
  <c r="A105" i="55"/>
  <c r="A106" i="55"/>
  <c r="A107" i="55"/>
  <c r="A108" i="55"/>
  <c r="A109" i="55"/>
  <c r="A110" i="55"/>
  <c r="A111" i="55"/>
  <c r="A112" i="55"/>
  <c r="A113" i="55"/>
  <c r="A114" i="55"/>
  <c r="A115" i="55"/>
  <c r="A116" i="55"/>
  <c r="A117" i="55"/>
  <c r="A118" i="55"/>
  <c r="A119" i="55"/>
  <c r="A120" i="55"/>
  <c r="A121" i="55"/>
  <c r="A122" i="55"/>
  <c r="A123" i="55"/>
  <c r="A124" i="55"/>
  <c r="A125" i="55"/>
  <c r="A126" i="55"/>
  <c r="A127" i="55"/>
  <c r="A128" i="55"/>
  <c r="A129" i="55"/>
  <c r="A130" i="55"/>
  <c r="A131" i="55"/>
  <c r="A132" i="55"/>
  <c r="A133" i="55"/>
  <c r="A134" i="55"/>
  <c r="A135" i="55"/>
  <c r="A136" i="55"/>
  <c r="A137" i="55"/>
  <c r="A138" i="55"/>
  <c r="A139" i="55"/>
  <c r="A140" i="55"/>
  <c r="A141" i="55"/>
  <c r="A142" i="55"/>
  <c r="A143" i="55"/>
  <c r="A144" i="55"/>
  <c r="A145" i="55"/>
  <c r="A146" i="55"/>
  <c r="A147" i="55"/>
  <c r="A148" i="55"/>
  <c r="A149" i="55"/>
  <c r="A150" i="55"/>
  <c r="A151" i="55"/>
  <c r="A152" i="55"/>
  <c r="A153" i="55"/>
  <c r="A154" i="55"/>
  <c r="A155" i="55"/>
  <c r="A156" i="55"/>
  <c r="A157" i="55"/>
  <c r="A158" i="55"/>
  <c r="A159" i="55"/>
  <c r="A160" i="55"/>
  <c r="A161" i="55"/>
  <c r="A162" i="55"/>
  <c r="A163" i="55"/>
  <c r="A164" i="55"/>
  <c r="A165" i="55"/>
  <c r="A166" i="55"/>
  <c r="A167" i="55"/>
  <c r="A168" i="55"/>
  <c r="A169" i="55"/>
  <c r="A170" i="55"/>
  <c r="A171" i="55"/>
  <c r="A172" i="55"/>
  <c r="A173" i="55"/>
  <c r="A174" i="55"/>
  <c r="A175" i="55"/>
  <c r="A176" i="55"/>
  <c r="A177" i="55"/>
  <c r="A178" i="55"/>
  <c r="A179" i="55"/>
  <c r="A180" i="55"/>
  <c r="A181" i="55"/>
  <c r="A182" i="55"/>
  <c r="A183" i="55"/>
  <c r="A184" i="55"/>
  <c r="A185" i="55"/>
  <c r="A186" i="55"/>
  <c r="A187" i="55"/>
  <c r="A188" i="55"/>
  <c r="A189" i="55"/>
  <c r="A190" i="55"/>
  <c r="A191" i="55"/>
  <c r="A192" i="55"/>
  <c r="A193" i="55"/>
  <c r="A194" i="55"/>
  <c r="A195" i="55"/>
  <c r="A196" i="55"/>
  <c r="A197" i="55"/>
  <c r="A198" i="55"/>
  <c r="A199" i="55"/>
  <c r="A200" i="55"/>
  <c r="A201" i="55"/>
  <c r="A202" i="55"/>
  <c r="A203" i="55"/>
  <c r="A204" i="55"/>
  <c r="A205" i="55"/>
  <c r="A206" i="55"/>
  <c r="A207" i="55"/>
  <c r="A208" i="55"/>
  <c r="A209" i="55"/>
  <c r="A210" i="55"/>
  <c r="A211" i="55"/>
  <c r="A212" i="55"/>
  <c r="A213" i="55"/>
  <c r="A214" i="55"/>
  <c r="A215" i="55"/>
  <c r="A216" i="55"/>
  <c r="A217" i="55"/>
  <c r="A218" i="55"/>
  <c r="A219" i="55"/>
  <c r="A220" i="55"/>
  <c r="A221" i="55"/>
  <c r="A222" i="55"/>
  <c r="A223" i="55"/>
  <c r="A224" i="55"/>
  <c r="A225" i="55"/>
  <c r="A226" i="55"/>
  <c r="A227" i="55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B114" i="36"/>
  <c r="B115" i="36"/>
  <c r="B116" i="36"/>
  <c r="B117" i="36"/>
  <c r="B118" i="36"/>
  <c r="B119" i="36"/>
  <c r="B120" i="36"/>
  <c r="B121" i="36"/>
  <c r="B122" i="36"/>
  <c r="B123" i="36"/>
  <c r="B124" i="36"/>
  <c r="B125" i="36"/>
  <c r="B126" i="36"/>
  <c r="B127" i="36"/>
  <c r="B128" i="36"/>
  <c r="B129" i="36"/>
  <c r="B130" i="36"/>
  <c r="B131" i="36"/>
  <c r="B132" i="36"/>
  <c r="B133" i="36"/>
  <c r="B134" i="36"/>
  <c r="B135" i="36"/>
  <c r="B136" i="36"/>
  <c r="B137" i="36"/>
  <c r="B138" i="36"/>
  <c r="B139" i="36"/>
  <c r="B140" i="36"/>
  <c r="B141" i="36"/>
  <c r="B142" i="36"/>
  <c r="B143" i="36"/>
  <c r="B144" i="36"/>
  <c r="B145" i="36"/>
  <c r="B146" i="36"/>
  <c r="B147" i="36"/>
  <c r="B148" i="36"/>
  <c r="B149" i="36"/>
  <c r="B150" i="36"/>
  <c r="B151" i="36"/>
  <c r="B152" i="36"/>
  <c r="B153" i="36"/>
  <c r="B154" i="36"/>
  <c r="B155" i="36"/>
  <c r="B156" i="36"/>
  <c r="B157" i="36"/>
  <c r="B158" i="36"/>
  <c r="B159" i="36"/>
  <c r="B160" i="36"/>
  <c r="B161" i="36"/>
  <c r="B162" i="36"/>
  <c r="B163" i="36"/>
  <c r="B164" i="36"/>
  <c r="B165" i="36"/>
  <c r="B166" i="36"/>
  <c r="B167" i="36"/>
  <c r="B168" i="36"/>
  <c r="B169" i="36"/>
  <c r="B170" i="36"/>
  <c r="B171" i="36"/>
  <c r="B172" i="36"/>
  <c r="B173" i="36"/>
  <c r="B174" i="36"/>
  <c r="B175" i="36"/>
  <c r="B176" i="36"/>
  <c r="B177" i="36"/>
  <c r="B178" i="36"/>
  <c r="B179" i="36"/>
  <c r="B180" i="36"/>
  <c r="B181" i="36"/>
  <c r="B182" i="36"/>
  <c r="B183" i="36"/>
  <c r="B184" i="36"/>
  <c r="B185" i="36"/>
  <c r="B186" i="36"/>
  <c r="B187" i="36"/>
  <c r="B188" i="36"/>
  <c r="B189" i="36"/>
  <c r="B190" i="36"/>
  <c r="B191" i="36"/>
  <c r="B192" i="36"/>
  <c r="B193" i="36"/>
  <c r="B194" i="36"/>
  <c r="B195" i="36"/>
  <c r="B196" i="36"/>
  <c r="B197" i="36"/>
  <c r="B198" i="36"/>
  <c r="B199" i="36"/>
  <c r="B200" i="36"/>
  <c r="B201" i="36"/>
  <c r="B202" i="36"/>
  <c r="B203" i="36"/>
  <c r="B204" i="36"/>
  <c r="B205" i="36"/>
  <c r="B206" i="36"/>
  <c r="B207" i="36"/>
  <c r="B208" i="36"/>
  <c r="B209" i="36"/>
  <c r="B210" i="36"/>
  <c r="B211" i="36"/>
  <c r="B212" i="36"/>
  <c r="B213" i="36"/>
  <c r="B214" i="36"/>
  <c r="B215" i="36"/>
  <c r="B216" i="36"/>
  <c r="B217" i="36"/>
  <c r="B218" i="36"/>
  <c r="B219" i="36"/>
  <c r="B220" i="36"/>
  <c r="B221" i="36"/>
  <c r="B222" i="36"/>
  <c r="B223" i="36"/>
  <c r="B224" i="36"/>
  <c r="B225" i="36"/>
  <c r="B226" i="36"/>
  <c r="B227" i="36"/>
  <c r="B228" i="36"/>
  <c r="B229" i="36"/>
  <c r="B230" i="36"/>
  <c r="B231" i="36"/>
  <c r="B232" i="36"/>
  <c r="B233" i="36"/>
  <c r="B234" i="36"/>
  <c r="B235" i="36"/>
  <c r="B236" i="36"/>
  <c r="B237" i="36"/>
  <c r="B238" i="36"/>
  <c r="B239" i="36"/>
  <c r="B240" i="36"/>
  <c r="B241" i="36"/>
  <c r="B242" i="36"/>
  <c r="B243" i="36"/>
  <c r="B244" i="36"/>
  <c r="B245" i="36"/>
  <c r="B246" i="36"/>
  <c r="B247" i="36"/>
  <c r="B248" i="36"/>
  <c r="B4" i="36"/>
  <c r="B5" i="36"/>
  <c r="B6" i="36"/>
  <c r="B7" i="36"/>
  <c r="B8" i="36"/>
  <c r="B3" i="36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122" i="34"/>
  <c r="B123" i="34"/>
  <c r="B124" i="34"/>
  <c r="B125" i="34"/>
  <c r="B126" i="34"/>
  <c r="B127" i="34"/>
  <c r="B128" i="34"/>
  <c r="B129" i="34"/>
  <c r="B130" i="34"/>
  <c r="B131" i="34"/>
  <c r="B132" i="34"/>
  <c r="B133" i="34"/>
  <c r="B134" i="34"/>
  <c r="B135" i="34"/>
  <c r="B136" i="34"/>
  <c r="B137" i="34"/>
  <c r="B138" i="34"/>
  <c r="B139" i="34"/>
  <c r="B140" i="34"/>
  <c r="B141" i="34"/>
  <c r="B142" i="34"/>
  <c r="B143" i="34"/>
  <c r="B144" i="34"/>
  <c r="B145" i="34"/>
  <c r="B146" i="34"/>
  <c r="B147" i="34"/>
  <c r="B148" i="34"/>
  <c r="B149" i="34"/>
  <c r="B150" i="34"/>
  <c r="B151" i="34"/>
  <c r="B152" i="34"/>
  <c r="B153" i="34"/>
  <c r="B154" i="34"/>
  <c r="B155" i="34"/>
  <c r="B156" i="34"/>
  <c r="B157" i="34"/>
  <c r="B158" i="34"/>
  <c r="B159" i="34"/>
  <c r="B160" i="34"/>
  <c r="B161" i="34"/>
  <c r="B162" i="34"/>
  <c r="B163" i="34"/>
  <c r="B164" i="34"/>
  <c r="B165" i="34"/>
  <c r="B166" i="34"/>
  <c r="B167" i="34"/>
  <c r="B168" i="34"/>
  <c r="B169" i="34"/>
  <c r="B170" i="34"/>
  <c r="B171" i="34"/>
  <c r="B172" i="34"/>
  <c r="B173" i="34"/>
  <c r="B174" i="34"/>
  <c r="B175" i="34"/>
  <c r="B176" i="34"/>
  <c r="B177" i="34"/>
  <c r="B178" i="34"/>
  <c r="B179" i="34"/>
  <c r="B180" i="34"/>
  <c r="B181" i="34"/>
  <c r="B182" i="34"/>
  <c r="B183" i="34"/>
  <c r="B184" i="34"/>
  <c r="B185" i="34"/>
  <c r="B186" i="34"/>
  <c r="B187" i="34"/>
  <c r="B188" i="34"/>
  <c r="B189" i="34"/>
  <c r="B190" i="34"/>
  <c r="B191" i="34"/>
  <c r="B192" i="34"/>
  <c r="B193" i="34"/>
  <c r="B194" i="34"/>
  <c r="B195" i="34"/>
  <c r="B196" i="34"/>
  <c r="B197" i="34"/>
  <c r="B198" i="34"/>
  <c r="B199" i="34"/>
  <c r="B200" i="34"/>
  <c r="B201" i="34"/>
  <c r="B202" i="34"/>
  <c r="B203" i="34"/>
  <c r="B204" i="34"/>
  <c r="B205" i="34"/>
  <c r="B206" i="34"/>
  <c r="B207" i="34"/>
  <c r="B208" i="34"/>
  <c r="B209" i="34"/>
  <c r="B210" i="34"/>
  <c r="B211" i="34"/>
  <c r="B212" i="34"/>
  <c r="B213" i="34"/>
  <c r="B214" i="34"/>
  <c r="B215" i="34"/>
  <c r="B216" i="34"/>
  <c r="B217" i="34"/>
  <c r="B218" i="34"/>
  <c r="B219" i="34"/>
  <c r="B220" i="34"/>
  <c r="B221" i="34"/>
  <c r="B222" i="34"/>
  <c r="B223" i="34"/>
  <c r="B224" i="34"/>
  <c r="B225" i="34"/>
  <c r="B30" i="34"/>
  <c r="B31" i="34"/>
  <c r="B32" i="34"/>
  <c r="B33" i="34"/>
  <c r="B34" i="34"/>
  <c r="B35" i="34"/>
  <c r="B23" i="34"/>
  <c r="B24" i="34"/>
  <c r="B25" i="34"/>
  <c r="B26" i="34"/>
  <c r="B27" i="34"/>
  <c r="B28" i="34"/>
  <c r="B29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A103" i="34"/>
  <c r="A104" i="34"/>
  <c r="A105" i="34"/>
  <c r="A106" i="34"/>
  <c r="A107" i="34"/>
  <c r="A108" i="34"/>
  <c r="A109" i="34"/>
  <c r="A110" i="34"/>
  <c r="A111" i="34"/>
  <c r="A112" i="34"/>
  <c r="A113" i="34"/>
  <c r="A114" i="34"/>
  <c r="A115" i="34"/>
  <c r="A116" i="34"/>
  <c r="A117" i="34"/>
  <c r="A118" i="34"/>
  <c r="A119" i="34"/>
  <c r="A120" i="34"/>
  <c r="A121" i="34"/>
  <c r="A122" i="34"/>
  <c r="A123" i="34"/>
  <c r="A124" i="34"/>
  <c r="A125" i="34"/>
  <c r="A126" i="34"/>
  <c r="A127" i="34"/>
  <c r="A128" i="34"/>
  <c r="A129" i="34"/>
  <c r="A130" i="34"/>
  <c r="A131" i="34"/>
  <c r="A132" i="34"/>
  <c r="A133" i="34"/>
  <c r="A134" i="34"/>
  <c r="A135" i="34"/>
  <c r="A136" i="34"/>
  <c r="A137" i="34"/>
  <c r="A138" i="34"/>
  <c r="A139" i="34"/>
  <c r="A140" i="34"/>
  <c r="A141" i="34"/>
  <c r="A142" i="34"/>
  <c r="A143" i="34"/>
  <c r="A144" i="34"/>
  <c r="A145" i="34"/>
  <c r="A146" i="34"/>
  <c r="A147" i="34"/>
  <c r="A148" i="34"/>
  <c r="A149" i="34"/>
  <c r="A150" i="34"/>
  <c r="A151" i="34"/>
  <c r="A152" i="34"/>
  <c r="A153" i="34"/>
  <c r="A154" i="34"/>
  <c r="A155" i="34"/>
  <c r="A156" i="34"/>
  <c r="A157" i="34"/>
  <c r="A158" i="34"/>
  <c r="A159" i="34"/>
  <c r="A160" i="34"/>
  <c r="A161" i="34"/>
  <c r="A162" i="34"/>
  <c r="A163" i="34"/>
  <c r="A164" i="34"/>
  <c r="A165" i="34"/>
  <c r="A166" i="34"/>
  <c r="A167" i="34"/>
  <c r="A168" i="34"/>
  <c r="A169" i="34"/>
  <c r="A170" i="34"/>
  <c r="A171" i="34"/>
  <c r="A172" i="34"/>
  <c r="A173" i="34"/>
  <c r="A174" i="34"/>
  <c r="A175" i="34"/>
  <c r="A176" i="34"/>
  <c r="A177" i="34"/>
  <c r="A178" i="34"/>
  <c r="A179" i="34"/>
  <c r="A180" i="34"/>
  <c r="A181" i="34"/>
  <c r="A182" i="34"/>
  <c r="A183" i="34"/>
  <c r="A184" i="34"/>
  <c r="A185" i="34"/>
  <c r="A186" i="34"/>
  <c r="A187" i="34"/>
  <c r="A188" i="34"/>
  <c r="A189" i="34"/>
  <c r="A190" i="34"/>
  <c r="A191" i="34"/>
  <c r="A192" i="34"/>
  <c r="A193" i="34"/>
  <c r="A194" i="34"/>
  <c r="A195" i="34"/>
  <c r="A196" i="34"/>
  <c r="A197" i="34"/>
  <c r="A198" i="34"/>
  <c r="A199" i="34"/>
  <c r="A200" i="34"/>
  <c r="A201" i="34"/>
  <c r="A202" i="34"/>
  <c r="A203" i="34"/>
  <c r="A204" i="34"/>
  <c r="A205" i="34"/>
  <c r="A206" i="34"/>
  <c r="A207" i="34"/>
  <c r="A208" i="34"/>
  <c r="A209" i="34"/>
  <c r="A210" i="34"/>
  <c r="A211" i="34"/>
  <c r="A212" i="34"/>
  <c r="A213" i="34"/>
  <c r="A214" i="34"/>
  <c r="A215" i="34"/>
  <c r="A216" i="34"/>
  <c r="A217" i="34"/>
  <c r="A218" i="34"/>
  <c r="A219" i="34"/>
  <c r="A220" i="34"/>
  <c r="A221" i="34"/>
  <c r="A222" i="34"/>
  <c r="A223" i="34"/>
  <c r="A224" i="34"/>
  <c r="A225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2" i="48"/>
  <c r="A2" i="30"/>
  <c r="A213" i="29"/>
  <c r="A132" i="29"/>
  <c r="A102" i="29"/>
  <c r="A54" i="29"/>
  <c r="A46" i="29"/>
  <c r="A2" i="29"/>
  <c r="A4" i="16"/>
  <c r="A3" i="16"/>
  <c r="A2" i="16"/>
  <c r="A2" i="11"/>
  <c r="A3" i="11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3" i="40"/>
  <c r="A4" i="40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3" i="40"/>
  <c r="B3" i="55"/>
  <c r="A3" i="55"/>
  <c r="B2" i="55"/>
  <c r="A2" i="55"/>
  <c r="B5" i="51"/>
  <c r="B6" i="51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A5" i="51"/>
  <c r="A6" i="51"/>
  <c r="A7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B3" i="51"/>
  <c r="B4" i="51"/>
  <c r="A3" i="51"/>
  <c r="A4" i="51"/>
  <c r="B4" i="52"/>
  <c r="B5" i="52"/>
  <c r="B6" i="52"/>
  <c r="B7" i="52"/>
  <c r="B8" i="52"/>
  <c r="B9" i="52"/>
  <c r="B10" i="52"/>
  <c r="B11" i="52"/>
  <c r="B12" i="52"/>
  <c r="B13" i="52"/>
  <c r="B14" i="52"/>
  <c r="B15" i="52"/>
  <c r="A4" i="52"/>
  <c r="A5" i="52"/>
  <c r="A6" i="52"/>
  <c r="A7" i="52"/>
  <c r="A8" i="52"/>
  <c r="A9" i="52"/>
  <c r="A10" i="52"/>
  <c r="A11" i="52"/>
  <c r="A12" i="52"/>
  <c r="A13" i="52"/>
  <c r="A14" i="52"/>
  <c r="A15" i="52"/>
  <c r="B2" i="52"/>
  <c r="B3" i="52"/>
  <c r="A2" i="52"/>
  <c r="A3" i="52"/>
  <c r="A4" i="50"/>
  <c r="B4" i="50"/>
  <c r="A5" i="50"/>
  <c r="B5" i="50"/>
  <c r="A6" i="50"/>
  <c r="B6" i="50"/>
  <c r="A7" i="50"/>
  <c r="B7" i="50"/>
  <c r="A8" i="50"/>
  <c r="B8" i="50"/>
  <c r="A9" i="50"/>
  <c r="B9" i="50"/>
  <c r="A10" i="50"/>
  <c r="B10" i="50"/>
  <c r="A11" i="50"/>
  <c r="B11" i="50"/>
  <c r="A12" i="50"/>
  <c r="B12" i="50"/>
  <c r="A13" i="50"/>
  <c r="B13" i="50"/>
  <c r="A14" i="50"/>
  <c r="B14" i="50"/>
  <c r="A15" i="50"/>
  <c r="B15" i="50"/>
  <c r="A16" i="50"/>
  <c r="B16" i="50"/>
  <c r="A17" i="50"/>
  <c r="B17" i="50"/>
  <c r="A18" i="50"/>
  <c r="B18" i="50"/>
  <c r="A19" i="50"/>
  <c r="B19" i="50"/>
  <c r="A20" i="50"/>
  <c r="B20" i="50"/>
  <c r="A21" i="50"/>
  <c r="B21" i="50"/>
  <c r="A22" i="50"/>
  <c r="B22" i="50"/>
  <c r="A23" i="50"/>
  <c r="B23" i="50"/>
  <c r="A24" i="50"/>
  <c r="B24" i="50"/>
  <c r="A25" i="50"/>
  <c r="B25" i="50"/>
  <c r="A26" i="50"/>
  <c r="B26" i="50"/>
  <c r="A27" i="50"/>
  <c r="B27" i="50"/>
  <c r="A28" i="50"/>
  <c r="B28" i="50"/>
  <c r="A29" i="50"/>
  <c r="B29" i="50"/>
  <c r="A30" i="50"/>
  <c r="B30" i="50"/>
  <c r="A31" i="50"/>
  <c r="B31" i="50"/>
  <c r="B13" i="44"/>
  <c r="B14" i="44"/>
  <c r="B15" i="44"/>
  <c r="B16" i="44"/>
  <c r="B17" i="44"/>
  <c r="A13" i="44"/>
  <c r="A14" i="44"/>
  <c r="A15" i="44"/>
  <c r="A16" i="44"/>
  <c r="A17" i="44"/>
  <c r="B6" i="44"/>
  <c r="B7" i="44"/>
  <c r="B8" i="44"/>
  <c r="B9" i="44"/>
  <c r="A6" i="44"/>
  <c r="A7" i="44"/>
  <c r="A8" i="44"/>
  <c r="A9" i="44"/>
  <c r="B68" i="44"/>
  <c r="A68" i="44"/>
  <c r="A3" i="44"/>
  <c r="B3" i="44"/>
  <c r="A4" i="44"/>
  <c r="B4" i="44"/>
  <c r="A5" i="44"/>
  <c r="B5" i="44"/>
  <c r="A10" i="44"/>
  <c r="B10" i="44"/>
  <c r="A11" i="44"/>
  <c r="B11" i="44"/>
  <c r="A12" i="44"/>
  <c r="B12" i="44"/>
  <c r="A18" i="44"/>
  <c r="B18" i="44"/>
  <c r="A19" i="44"/>
  <c r="B19" i="44"/>
  <c r="A20" i="44"/>
  <c r="B20" i="44"/>
  <c r="A21" i="44"/>
  <c r="B21" i="44"/>
  <c r="A22" i="44"/>
  <c r="B22" i="44"/>
  <c r="A23" i="44"/>
  <c r="B23" i="44"/>
  <c r="A24" i="44"/>
  <c r="B24" i="44"/>
  <c r="A25" i="44"/>
  <c r="B25" i="44"/>
  <c r="A26" i="44"/>
  <c r="B26" i="44"/>
  <c r="A27" i="44"/>
  <c r="B27" i="44"/>
  <c r="A28" i="44"/>
  <c r="B28" i="44"/>
  <c r="A29" i="44"/>
  <c r="B29" i="44"/>
  <c r="A30" i="44"/>
  <c r="B30" i="44"/>
  <c r="A31" i="44"/>
  <c r="B31" i="44"/>
  <c r="A32" i="44"/>
  <c r="B32" i="44"/>
  <c r="A33" i="44"/>
  <c r="B33" i="44"/>
  <c r="A34" i="44"/>
  <c r="B34" i="44"/>
  <c r="A35" i="44"/>
  <c r="B35" i="44"/>
  <c r="A36" i="44"/>
  <c r="B36" i="44"/>
  <c r="A37" i="44"/>
  <c r="B37" i="44"/>
  <c r="A38" i="44"/>
  <c r="B38" i="44"/>
  <c r="A39" i="44"/>
  <c r="B39" i="44"/>
  <c r="A40" i="44"/>
  <c r="B40" i="44"/>
  <c r="A41" i="44"/>
  <c r="B41" i="44"/>
  <c r="A42" i="44"/>
  <c r="B42" i="44"/>
  <c r="A43" i="44"/>
  <c r="B43" i="44"/>
  <c r="A44" i="44"/>
  <c r="B44" i="44"/>
  <c r="A45" i="44"/>
  <c r="B45" i="44"/>
  <c r="A46" i="44"/>
  <c r="B46" i="44"/>
  <c r="A47" i="44"/>
  <c r="B47" i="44"/>
  <c r="A48" i="44"/>
  <c r="B48" i="44"/>
  <c r="A49" i="44"/>
  <c r="B49" i="44"/>
  <c r="A50" i="44"/>
  <c r="B50" i="44"/>
  <c r="A51" i="44"/>
  <c r="B51" i="44"/>
  <c r="A52" i="44"/>
  <c r="B52" i="44"/>
  <c r="A53" i="44"/>
  <c r="B53" i="44"/>
  <c r="A54" i="44"/>
  <c r="B54" i="44"/>
  <c r="A55" i="44"/>
  <c r="B55" i="44"/>
  <c r="A56" i="44"/>
  <c r="B56" i="44"/>
  <c r="A57" i="44"/>
  <c r="B57" i="44"/>
  <c r="A58" i="44"/>
  <c r="B58" i="44"/>
  <c r="A59" i="44"/>
  <c r="B59" i="44"/>
  <c r="A60" i="44"/>
  <c r="B60" i="44"/>
  <c r="A61" i="44"/>
  <c r="B61" i="44"/>
  <c r="A62" i="44"/>
  <c r="B62" i="44"/>
  <c r="A63" i="44"/>
  <c r="B63" i="44"/>
  <c r="A64" i="44"/>
  <c r="B64" i="44"/>
  <c r="A65" i="44"/>
  <c r="B65" i="44"/>
  <c r="A66" i="44"/>
  <c r="B66" i="44"/>
  <c r="A67" i="44"/>
  <c r="B67" i="44"/>
  <c r="A69" i="44"/>
  <c r="B69" i="44"/>
  <c r="A70" i="44"/>
  <c r="B70" i="44"/>
  <c r="A71" i="44"/>
  <c r="B71" i="44"/>
  <c r="A72" i="44"/>
  <c r="B72" i="44"/>
  <c r="A73" i="44"/>
  <c r="B73" i="44"/>
  <c r="A74" i="44"/>
  <c r="B74" i="44"/>
  <c r="A75" i="44"/>
  <c r="B75" i="44"/>
  <c r="A76" i="44"/>
  <c r="B76" i="44"/>
  <c r="A77" i="44"/>
  <c r="B77" i="44"/>
  <c r="A78" i="44"/>
  <c r="B78" i="44"/>
  <c r="A79" i="44"/>
  <c r="B79" i="44"/>
  <c r="A80" i="44"/>
  <c r="B80" i="44"/>
  <c r="A81" i="44"/>
  <c r="B81" i="44"/>
  <c r="A82" i="44"/>
  <c r="B82" i="44"/>
  <c r="A3" i="49"/>
  <c r="B3" i="49"/>
  <c r="A4" i="49"/>
  <c r="B4" i="49"/>
  <c r="A5" i="49"/>
  <c r="B5" i="49"/>
  <c r="A6" i="49"/>
  <c r="B6" i="49"/>
  <c r="A7" i="49"/>
  <c r="B7" i="49"/>
  <c r="B26" i="38"/>
  <c r="B27" i="38"/>
  <c r="B28" i="38"/>
  <c r="B29" i="38"/>
  <c r="B30" i="38"/>
  <c r="B31" i="38"/>
  <c r="B32" i="38"/>
  <c r="B33" i="38"/>
  <c r="A26" i="38"/>
  <c r="A27" i="38"/>
  <c r="A28" i="38"/>
  <c r="A29" i="38"/>
  <c r="A30" i="38"/>
  <c r="A31" i="38"/>
  <c r="A32" i="38"/>
  <c r="A33" i="38"/>
  <c r="A3" i="38"/>
  <c r="B3" i="38"/>
  <c r="A4" i="38"/>
  <c r="B4" i="38"/>
  <c r="A5" i="38"/>
  <c r="B5" i="38"/>
  <c r="A6" i="38"/>
  <c r="B6" i="38"/>
  <c r="A7" i="38"/>
  <c r="B7" i="38"/>
  <c r="A8" i="38"/>
  <c r="B8" i="38"/>
  <c r="A9" i="38"/>
  <c r="B9" i="38"/>
  <c r="A10" i="38"/>
  <c r="B10" i="38"/>
  <c r="A11" i="38"/>
  <c r="B11" i="38"/>
  <c r="A12" i="38"/>
  <c r="B12" i="38"/>
  <c r="A13" i="38"/>
  <c r="B13" i="38"/>
  <c r="A14" i="38"/>
  <c r="B14" i="38"/>
  <c r="A15" i="38"/>
  <c r="B15" i="38"/>
  <c r="A16" i="38"/>
  <c r="B16" i="38"/>
  <c r="A17" i="38"/>
  <c r="B17" i="38"/>
  <c r="A18" i="38"/>
  <c r="B18" i="38"/>
  <c r="A19" i="38"/>
  <c r="B19" i="38"/>
  <c r="A20" i="38"/>
  <c r="B20" i="38"/>
  <c r="A21" i="38"/>
  <c r="B21" i="38"/>
  <c r="A22" i="38"/>
  <c r="B22" i="38"/>
  <c r="A23" i="38"/>
  <c r="B23" i="38"/>
  <c r="A24" i="38"/>
  <c r="B24" i="38"/>
  <c r="A25" i="38"/>
  <c r="B25" i="38"/>
  <c r="A34" i="38"/>
  <c r="B34" i="38"/>
  <c r="A35" i="38"/>
  <c r="B35" i="38"/>
  <c r="A36" i="38"/>
  <c r="B36" i="38"/>
  <c r="A37" i="38"/>
  <c r="B37" i="38"/>
  <c r="A38" i="38"/>
  <c r="B38" i="38"/>
  <c r="A39" i="38"/>
  <c r="B39" i="38"/>
  <c r="A40" i="38"/>
  <c r="B40" i="38"/>
  <c r="A41" i="38"/>
  <c r="B41" i="38"/>
  <c r="A42" i="38"/>
  <c r="B42" i="38"/>
  <c r="A43" i="38"/>
  <c r="B43" i="38"/>
  <c r="A44" i="38"/>
  <c r="B44" i="38"/>
  <c r="A45" i="38"/>
  <c r="B45" i="38"/>
  <c r="A46" i="38"/>
  <c r="B46" i="38"/>
  <c r="A47" i="38"/>
  <c r="B47" i="38"/>
  <c r="A48" i="38"/>
  <c r="B48" i="38"/>
  <c r="A49" i="38"/>
  <c r="B49" i="38"/>
  <c r="A50" i="38"/>
  <c r="B50" i="38"/>
  <c r="A51" i="38"/>
  <c r="B51" i="38"/>
  <c r="A52" i="38"/>
  <c r="B52" i="38"/>
  <c r="A53" i="38"/>
  <c r="B53" i="38"/>
  <c r="A54" i="38"/>
  <c r="B54" i="38"/>
  <c r="A55" i="38"/>
  <c r="B55" i="38"/>
  <c r="A56" i="38"/>
  <c r="B56" i="38"/>
  <c r="A57" i="38"/>
  <c r="B57" i="38"/>
  <c r="A58" i="38"/>
  <c r="B58" i="38"/>
  <c r="A59" i="38"/>
  <c r="B59" i="38"/>
  <c r="A60" i="38"/>
  <c r="B60" i="38"/>
  <c r="A61" i="38"/>
  <c r="B61" i="38"/>
  <c r="A62" i="38"/>
  <c r="B62" i="38"/>
  <c r="A63" i="38"/>
  <c r="B63" i="38"/>
  <c r="A64" i="38"/>
  <c r="B64" i="38"/>
  <c r="A65" i="38"/>
  <c r="B65" i="38"/>
  <c r="A66" i="38"/>
  <c r="B66" i="38"/>
  <c r="A67" i="38"/>
  <c r="B67" i="38"/>
  <c r="A68" i="38"/>
  <c r="B68" i="38"/>
  <c r="A69" i="38"/>
  <c r="B69" i="38"/>
  <c r="A70" i="38"/>
  <c r="B70" i="38"/>
  <c r="A71" i="38"/>
  <c r="B71" i="38"/>
  <c r="A72" i="38"/>
  <c r="B72" i="38"/>
  <c r="A73" i="38"/>
  <c r="B73" i="38"/>
  <c r="A74" i="38"/>
  <c r="B74" i="38"/>
  <c r="A75" i="38"/>
  <c r="B75" i="38"/>
  <c r="A76" i="38"/>
  <c r="B76" i="38"/>
  <c r="A77" i="38"/>
  <c r="B77" i="38"/>
  <c r="A78" i="38"/>
  <c r="B78" i="38"/>
  <c r="A79" i="38"/>
  <c r="B79" i="38"/>
  <c r="A80" i="38"/>
  <c r="B80" i="38"/>
  <c r="A81" i="38"/>
  <c r="B81" i="38"/>
  <c r="A82" i="38"/>
  <c r="B82" i="38"/>
  <c r="A83" i="38"/>
  <c r="B83" i="38"/>
  <c r="A84" i="38"/>
  <c r="B84" i="38"/>
  <c r="A85" i="38"/>
  <c r="B85" i="38"/>
  <c r="A86" i="38"/>
  <c r="B86" i="38"/>
  <c r="A87" i="38"/>
  <c r="B87" i="38"/>
  <c r="A88" i="38"/>
  <c r="B88" i="38"/>
  <c r="A89" i="38"/>
  <c r="B89" i="38"/>
  <c r="A90" i="38"/>
  <c r="B90" i="38"/>
  <c r="A91" i="38"/>
  <c r="B91" i="38"/>
  <c r="A92" i="38"/>
  <c r="B92" i="38"/>
  <c r="A93" i="38"/>
  <c r="B93" i="38"/>
  <c r="A94" i="38"/>
  <c r="B94" i="38"/>
  <c r="A95" i="38"/>
  <c r="B95" i="38"/>
  <c r="A96" i="38"/>
  <c r="B96" i="38"/>
  <c r="A97" i="38"/>
  <c r="B97" i="38"/>
  <c r="A98" i="38"/>
  <c r="B98" i="38"/>
  <c r="A99" i="38"/>
  <c r="B99" i="38"/>
  <c r="A100" i="38"/>
  <c r="B100" i="38"/>
  <c r="B2" i="36"/>
  <c r="A2" i="36"/>
  <c r="A3" i="36"/>
  <c r="B2" i="34"/>
  <c r="A59" i="27"/>
  <c r="A6" i="43"/>
  <c r="B6" i="43"/>
  <c r="A7" i="43"/>
  <c r="B7" i="43"/>
  <c r="A8" i="43"/>
  <c r="B8" i="43"/>
  <c r="A9" i="43"/>
  <c r="B9" i="43"/>
  <c r="A10" i="43"/>
  <c r="B10" i="43"/>
  <c r="A11" i="43"/>
  <c r="B11" i="43"/>
  <c r="A12" i="43"/>
  <c r="B12" i="43"/>
  <c r="A13" i="43"/>
  <c r="B13" i="43"/>
  <c r="A14" i="43"/>
  <c r="B14" i="43"/>
  <c r="A15" i="43"/>
  <c r="B15" i="43"/>
  <c r="A16" i="43"/>
  <c r="B16" i="43"/>
  <c r="A17" i="43"/>
  <c r="B17" i="43"/>
  <c r="A18" i="43"/>
  <c r="B18" i="43"/>
  <c r="A19" i="43"/>
  <c r="B19" i="43"/>
  <c r="A20" i="43"/>
  <c r="B20" i="43"/>
  <c r="A21" i="43"/>
  <c r="B21" i="43"/>
  <c r="A22" i="43"/>
  <c r="B22" i="43"/>
  <c r="A23" i="43"/>
  <c r="B23" i="43"/>
  <c r="A24" i="43"/>
  <c r="B24" i="43"/>
  <c r="A25" i="43"/>
  <c r="B25" i="43"/>
  <c r="A26" i="43"/>
  <c r="B26" i="43"/>
  <c r="A27" i="43"/>
  <c r="B27" i="43"/>
  <c r="A28" i="43"/>
  <c r="B28" i="43"/>
  <c r="A29" i="43"/>
  <c r="B29" i="43"/>
  <c r="A30" i="43"/>
  <c r="B30" i="43"/>
  <c r="A31" i="43"/>
  <c r="B31" i="43"/>
  <c r="A32" i="43"/>
  <c r="B32" i="43"/>
  <c r="A33" i="43"/>
  <c r="B33" i="43"/>
  <c r="A34" i="43"/>
  <c r="B34" i="43"/>
  <c r="A35" i="43"/>
  <c r="B35" i="43"/>
  <c r="A36" i="43"/>
  <c r="B36" i="43"/>
  <c r="A37" i="43"/>
  <c r="B37" i="43"/>
  <c r="A38" i="43"/>
  <c r="B38" i="43"/>
  <c r="A39" i="43"/>
  <c r="B39" i="43"/>
  <c r="A40" i="43"/>
  <c r="B40" i="43"/>
  <c r="A41" i="43"/>
  <c r="B41" i="43"/>
  <c r="A42" i="43"/>
  <c r="B42" i="43"/>
  <c r="A43" i="43"/>
  <c r="B43" i="43"/>
  <c r="A44" i="43"/>
  <c r="B44" i="43"/>
  <c r="A45" i="43"/>
  <c r="B45" i="43"/>
  <c r="A46" i="43"/>
  <c r="B46" i="43"/>
  <c r="A47" i="43"/>
  <c r="B47" i="43"/>
  <c r="A48" i="43"/>
  <c r="B48" i="43"/>
  <c r="A49" i="43"/>
  <c r="B49" i="43"/>
  <c r="A50" i="43"/>
  <c r="B50" i="43"/>
  <c r="A51" i="43"/>
  <c r="B51" i="43"/>
  <c r="A52" i="43"/>
  <c r="B52" i="43"/>
  <c r="A53" i="43"/>
  <c r="B53" i="43"/>
  <c r="A54" i="43"/>
  <c r="B54" i="43"/>
  <c r="A55" i="43"/>
  <c r="B55" i="43"/>
  <c r="A56" i="43"/>
  <c r="B56" i="43"/>
  <c r="A57" i="43"/>
  <c r="B57" i="43"/>
  <c r="A58" i="27"/>
  <c r="A57" i="27"/>
  <c r="A4" i="53"/>
  <c r="B4" i="53"/>
  <c r="A5" i="53"/>
  <c r="B5" i="53"/>
  <c r="A6" i="53"/>
  <c r="B6" i="53"/>
  <c r="A7" i="53"/>
  <c r="B7" i="53"/>
  <c r="A8" i="53"/>
  <c r="B8" i="53"/>
  <c r="A9" i="53"/>
  <c r="B9" i="53"/>
  <c r="A10" i="53"/>
  <c r="B10" i="53"/>
  <c r="A11" i="53"/>
  <c r="B11" i="53"/>
  <c r="B3" i="53"/>
  <c r="A3" i="53"/>
  <c r="B2" i="53"/>
  <c r="A2" i="53"/>
  <c r="A6" i="35"/>
  <c r="B6" i="35"/>
  <c r="A6" i="34"/>
  <c r="B6" i="34"/>
  <c r="A7" i="34"/>
  <c r="B7" i="34"/>
  <c r="A8" i="34"/>
  <c r="B8" i="34"/>
  <c r="A9" i="34"/>
  <c r="B9" i="34"/>
  <c r="A10" i="34"/>
  <c r="B10" i="34"/>
  <c r="A11" i="34"/>
  <c r="B11" i="34"/>
  <c r="A12" i="34"/>
  <c r="B12" i="34"/>
  <c r="A13" i="34"/>
  <c r="B13" i="34"/>
  <c r="A14" i="34"/>
  <c r="B14" i="34"/>
  <c r="A15" i="34"/>
  <c r="B15" i="34"/>
  <c r="A16" i="34"/>
  <c r="B16" i="34"/>
  <c r="A17" i="34"/>
  <c r="B17" i="34"/>
  <c r="A18" i="34"/>
  <c r="B18" i="34"/>
  <c r="A19" i="34"/>
  <c r="B19" i="34"/>
  <c r="A20" i="34"/>
  <c r="B20" i="34"/>
  <c r="A21" i="34"/>
  <c r="B21" i="34"/>
  <c r="A22" i="34"/>
  <c r="B22" i="34"/>
  <c r="A23" i="34"/>
  <c r="A24" i="34"/>
  <c r="A4" i="25"/>
  <c r="B4" i="25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8" i="48"/>
  <c r="A10" i="47"/>
  <c r="A11" i="47"/>
  <c r="A12" i="47"/>
  <c r="A13" i="47"/>
  <c r="A14" i="47"/>
  <c r="A15" i="47"/>
  <c r="A16" i="47"/>
  <c r="A17" i="47"/>
  <c r="A18" i="47"/>
  <c r="A9" i="47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7" i="31"/>
  <c r="A92" i="33"/>
  <c r="A93" i="33"/>
  <c r="A94" i="33"/>
  <c r="A95" i="33"/>
  <c r="A96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7" i="33"/>
  <c r="A8" i="33"/>
  <c r="A9" i="33"/>
  <c r="A10" i="33"/>
  <c r="A11" i="33"/>
  <c r="A12" i="33"/>
  <c r="A13" i="33"/>
  <c r="A14" i="33"/>
  <c r="A15" i="33"/>
  <c r="A16" i="33"/>
  <c r="A17" i="33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226" i="28"/>
  <c r="A227" i="28"/>
  <c r="A228" i="28"/>
  <c r="A229" i="28"/>
  <c r="A230" i="28"/>
  <c r="A231" i="28"/>
  <c r="A232" i="28"/>
  <c r="A233" i="28"/>
  <c r="A234" i="28"/>
  <c r="A235" i="28"/>
  <c r="A236" i="28"/>
  <c r="A237" i="28"/>
  <c r="A238" i="28"/>
  <c r="A239" i="28"/>
  <c r="A240" i="28"/>
  <c r="A241" i="28"/>
  <c r="A242" i="28"/>
  <c r="A243" i="28"/>
  <c r="A244" i="28"/>
  <c r="A245" i="28"/>
  <c r="A246" i="28"/>
  <c r="A247" i="28"/>
  <c r="A248" i="28"/>
  <c r="A249" i="28"/>
  <c r="A250" i="28"/>
  <c r="A251" i="28"/>
  <c r="A252" i="28"/>
  <c r="A253" i="28"/>
  <c r="A254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" i="27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7" i="26"/>
  <c r="A8" i="26"/>
  <c r="A9" i="26"/>
  <c r="A10" i="26"/>
  <c r="A11" i="26"/>
  <c r="A12" i="26"/>
  <c r="A13" i="26"/>
  <c r="A222" i="29"/>
  <c r="A223" i="29"/>
  <c r="A224" i="29"/>
  <c r="A225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4" i="29"/>
  <c r="A215" i="29"/>
  <c r="A216" i="29"/>
  <c r="A217" i="29"/>
  <c r="A218" i="29"/>
  <c r="A219" i="29"/>
  <c r="A220" i="29"/>
  <c r="A221" i="29"/>
  <c r="A183" i="29"/>
  <c r="A184" i="29"/>
  <c r="A185" i="29"/>
  <c r="A186" i="29"/>
  <c r="A187" i="29"/>
  <c r="A188" i="29"/>
  <c r="A189" i="29"/>
  <c r="A190" i="29"/>
  <c r="A191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26" i="29"/>
  <c r="A127" i="29"/>
  <c r="A128" i="29"/>
  <c r="A129" i="29"/>
  <c r="A130" i="29"/>
  <c r="A131" i="29"/>
  <c r="A133" i="29"/>
  <c r="A134" i="29"/>
  <c r="A135" i="29"/>
  <c r="A136" i="29"/>
  <c r="A137" i="29"/>
  <c r="A138" i="29"/>
  <c r="A139" i="29"/>
  <c r="A125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39" i="29"/>
  <c r="A40" i="29"/>
  <c r="A41" i="29"/>
  <c r="A42" i="29"/>
  <c r="A43" i="29"/>
  <c r="A44" i="29"/>
  <c r="A45" i="29"/>
  <c r="A47" i="29"/>
  <c r="A48" i="29"/>
  <c r="A49" i="29"/>
  <c r="A50" i="29"/>
  <c r="A51" i="29"/>
  <c r="A52" i="29"/>
  <c r="A53" i="29"/>
  <c r="A55" i="29"/>
  <c r="A56" i="29"/>
  <c r="A2" i="26"/>
  <c r="A6" i="30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6" i="28"/>
  <c r="B2" i="51"/>
  <c r="A2" i="51"/>
  <c r="B3" i="50"/>
  <c r="A3" i="50"/>
  <c r="B2" i="50"/>
  <c r="A2" i="50"/>
  <c r="B2" i="49"/>
  <c r="A2" i="49"/>
  <c r="A6" i="33"/>
  <c r="A3" i="28"/>
  <c r="A4" i="28"/>
  <c r="A5" i="28"/>
  <c r="A3" i="48"/>
  <c r="A4" i="48"/>
  <c r="A5" i="48"/>
  <c r="A6" i="48"/>
  <c r="A7" i="48"/>
  <c r="A3" i="47"/>
  <c r="A4" i="47"/>
  <c r="A5" i="47"/>
  <c r="A6" i="47"/>
  <c r="A7" i="47"/>
  <c r="A8" i="47"/>
  <c r="A2" i="47"/>
  <c r="B2" i="45"/>
  <c r="A2" i="45"/>
  <c r="B2" i="44"/>
  <c r="A2" i="44"/>
  <c r="B5" i="43"/>
  <c r="A5" i="43"/>
  <c r="B4" i="43"/>
  <c r="A4" i="43"/>
  <c r="B3" i="43"/>
  <c r="A3" i="43"/>
  <c r="B2" i="43"/>
  <c r="A2" i="43"/>
  <c r="B4" i="42"/>
  <c r="A4" i="42"/>
  <c r="B3" i="42"/>
  <c r="A3" i="42"/>
  <c r="B2" i="42"/>
  <c r="A2" i="42"/>
  <c r="B4" i="41"/>
  <c r="A4" i="41"/>
  <c r="B3" i="41"/>
  <c r="A3" i="41"/>
  <c r="B2" i="41"/>
  <c r="A2" i="41"/>
  <c r="B2" i="40"/>
  <c r="A2" i="40"/>
  <c r="B2" i="39"/>
  <c r="A2" i="39"/>
  <c r="B2" i="38"/>
  <c r="A2" i="38"/>
  <c r="B3" i="37"/>
  <c r="A3" i="37"/>
  <c r="B2" i="37"/>
  <c r="A2" i="37"/>
  <c r="B5" i="35"/>
  <c r="A5" i="35"/>
  <c r="B4" i="35"/>
  <c r="A4" i="35"/>
  <c r="B3" i="35"/>
  <c r="A3" i="35"/>
  <c r="B2" i="35"/>
  <c r="A2" i="35"/>
  <c r="A3" i="30"/>
  <c r="A4" i="30"/>
  <c r="A5" i="30"/>
  <c r="A4" i="34"/>
  <c r="B4" i="34"/>
  <c r="A5" i="34"/>
  <c r="B5" i="34"/>
  <c r="B3" i="34"/>
  <c r="A3" i="34"/>
  <c r="A2" i="34"/>
  <c r="A6" i="31"/>
  <c r="A3" i="33"/>
  <c r="A4" i="33"/>
  <c r="A5" i="33"/>
  <c r="A2" i="33"/>
  <c r="A3" i="31"/>
  <c r="A4" i="31"/>
  <c r="A5" i="31"/>
  <c r="A2" i="31"/>
  <c r="A3" i="29"/>
  <c r="A4" i="29"/>
  <c r="A5" i="29"/>
  <c r="A2" i="28"/>
  <c r="A3" i="26"/>
  <c r="A4" i="26"/>
  <c r="A5" i="26"/>
  <c r="A6" i="26"/>
  <c r="A3" i="27"/>
  <c r="A4" i="27"/>
  <c r="A2" i="27"/>
  <c r="A4" i="11"/>
  <c r="A5" i="11"/>
  <c r="B3" i="25"/>
  <c r="A3" i="25"/>
  <c r="B2" i="25"/>
  <c r="A2" i="25"/>
</calcChain>
</file>

<file path=xl/sharedStrings.xml><?xml version="1.0" encoding="utf-8"?>
<sst xmlns="http://schemas.openxmlformats.org/spreadsheetml/2006/main" count="10359" uniqueCount="2911">
  <si>
    <t>name</t>
  </si>
  <si>
    <t>source id</t>
  </si>
  <si>
    <t>source name</t>
  </si>
  <si>
    <t>target id</t>
  </si>
  <si>
    <t>target name</t>
  </si>
  <si>
    <t>relation</t>
  </si>
  <si>
    <t>Cypher Query</t>
    <phoneticPr fontId="2" type="noConversion"/>
  </si>
  <si>
    <t>no</t>
    <phoneticPr fontId="1" type="noConversion"/>
  </si>
  <si>
    <t>class</t>
    <phoneticPr fontId="1" type="noConversion"/>
  </si>
  <si>
    <t>cypher 1</t>
    <phoneticPr fontId="2" type="noConversion"/>
  </si>
  <si>
    <t>cypher 2</t>
    <phoneticPr fontId="2" type="noConversion"/>
  </si>
  <si>
    <t>No</t>
    <phoneticPr fontId="2" type="noConversion"/>
  </si>
  <si>
    <t>id</t>
    <phoneticPr fontId="1" type="noConversion"/>
  </si>
  <si>
    <t>P001</t>
    <phoneticPr fontId="1" type="noConversion"/>
  </si>
  <si>
    <t>P002</t>
    <phoneticPr fontId="1" type="noConversion"/>
  </si>
  <si>
    <t>P003</t>
  </si>
  <si>
    <t>P004</t>
  </si>
  <si>
    <t>Line</t>
    <phoneticPr fontId="1" type="noConversion"/>
  </si>
  <si>
    <t>L001</t>
    <phoneticPr fontId="1" type="noConversion"/>
  </si>
  <si>
    <t>L002</t>
    <phoneticPr fontId="1" type="noConversion"/>
  </si>
  <si>
    <t>L003</t>
  </si>
  <si>
    <t>Diction</t>
    <phoneticPr fontId="1" type="noConversion"/>
  </si>
  <si>
    <t>D001</t>
    <phoneticPr fontId="1" type="noConversion"/>
  </si>
  <si>
    <t>D002</t>
    <phoneticPr fontId="1" type="noConversion"/>
  </si>
  <si>
    <t>contains</t>
    <phoneticPr fontId="1" type="noConversion"/>
  </si>
  <si>
    <t>Book</t>
    <phoneticPr fontId="1" type="noConversion"/>
  </si>
  <si>
    <t>B001</t>
    <phoneticPr fontId="1" type="noConversion"/>
  </si>
  <si>
    <t>B002</t>
    <phoneticPr fontId="1" type="noConversion"/>
  </si>
  <si>
    <t>B003</t>
    <phoneticPr fontId="1" type="noConversion"/>
  </si>
  <si>
    <t>B004</t>
    <phoneticPr fontId="1" type="noConversion"/>
  </si>
  <si>
    <t>korname</t>
    <phoneticPr fontId="1" type="noConversion"/>
  </si>
  <si>
    <t>정유각집</t>
    <phoneticPr fontId="1" type="noConversion"/>
  </si>
  <si>
    <t>Work</t>
    <phoneticPr fontId="1" type="noConversion"/>
  </si>
  <si>
    <t>chiname</t>
    <phoneticPr fontId="1" type="noConversion"/>
  </si>
  <si>
    <t>貞蕤閣集</t>
    <phoneticPr fontId="1" type="noConversion"/>
  </si>
  <si>
    <t>정유각집(貞蕤閣集)</t>
    <phoneticPr fontId="1" type="noConversion"/>
  </si>
  <si>
    <t>W001</t>
    <phoneticPr fontId="1" type="noConversion"/>
  </si>
  <si>
    <t>W002</t>
    <phoneticPr fontId="1" type="noConversion"/>
  </si>
  <si>
    <t>W003</t>
  </si>
  <si>
    <t>Person</t>
    <phoneticPr fontId="1" type="noConversion"/>
  </si>
  <si>
    <t>P005</t>
  </si>
  <si>
    <t>Place</t>
    <phoneticPr fontId="1" type="noConversion"/>
  </si>
  <si>
    <t>성북동</t>
    <phoneticPr fontId="1" type="noConversion"/>
  </si>
  <si>
    <t>城北洞</t>
    <phoneticPr fontId="1" type="noConversion"/>
  </si>
  <si>
    <t>성북동(城北洞)</t>
    <phoneticPr fontId="1" type="noConversion"/>
  </si>
  <si>
    <t>日休堂</t>
    <phoneticPr fontId="1" type="noConversion"/>
  </si>
  <si>
    <t>일휴당</t>
    <phoneticPr fontId="1" type="noConversion"/>
  </si>
  <si>
    <t>李氏園</t>
    <phoneticPr fontId="1" type="noConversion"/>
  </si>
  <si>
    <t>이씨정원</t>
    <phoneticPr fontId="1" type="noConversion"/>
  </si>
  <si>
    <t>type</t>
    <phoneticPr fontId="1" type="noConversion"/>
  </si>
  <si>
    <t>동리</t>
    <phoneticPr fontId="1" type="noConversion"/>
  </si>
  <si>
    <t>이씨정원(李氏園)</t>
    <phoneticPr fontId="1" type="noConversion"/>
  </si>
  <si>
    <t>건축물</t>
    <phoneticPr fontId="1" type="noConversion"/>
  </si>
  <si>
    <t>北渚洞</t>
    <phoneticPr fontId="1" type="noConversion"/>
  </si>
  <si>
    <t>북저동</t>
    <phoneticPr fontId="1" type="noConversion"/>
  </si>
  <si>
    <t>북둔</t>
    <phoneticPr fontId="1" type="noConversion"/>
  </si>
  <si>
    <t>北屯</t>
    <phoneticPr fontId="1" type="noConversion"/>
  </si>
  <si>
    <t>sort</t>
    <phoneticPr fontId="1" type="noConversion"/>
  </si>
  <si>
    <t>대명사</t>
    <phoneticPr fontId="1" type="noConversion"/>
  </si>
  <si>
    <t>birthYear</t>
    <phoneticPr fontId="1" type="noConversion"/>
  </si>
  <si>
    <t>deathYear</t>
    <phoneticPr fontId="1" type="noConversion"/>
  </si>
  <si>
    <t>part</t>
    <phoneticPr fontId="1" type="noConversion"/>
  </si>
  <si>
    <t>category</t>
    <phoneticPr fontId="1" type="noConversion"/>
  </si>
  <si>
    <t>북저동(北渚洞)</t>
    <phoneticPr fontId="1" type="noConversion"/>
  </si>
  <si>
    <t>N001</t>
    <phoneticPr fontId="1" type="noConversion"/>
  </si>
  <si>
    <t>N002</t>
    <phoneticPr fontId="1" type="noConversion"/>
  </si>
  <si>
    <t>N003</t>
    <phoneticPr fontId="1" type="noConversion"/>
  </si>
  <si>
    <t>N004</t>
  </si>
  <si>
    <t>translation</t>
    <phoneticPr fontId="1" type="noConversion"/>
  </si>
  <si>
    <t>originText</t>
    <phoneticPr fontId="1" type="noConversion"/>
  </si>
  <si>
    <t>Paragraph</t>
    <phoneticPr fontId="1" type="noConversion"/>
  </si>
  <si>
    <t>G001</t>
    <phoneticPr fontId="1" type="noConversion"/>
  </si>
  <si>
    <t>G002</t>
    <phoneticPr fontId="1" type="noConversion"/>
  </si>
  <si>
    <t>G003</t>
  </si>
  <si>
    <t>G004</t>
  </si>
  <si>
    <t>Object</t>
    <phoneticPr fontId="1" type="noConversion"/>
  </si>
  <si>
    <t>O001</t>
    <phoneticPr fontId="1" type="noConversion"/>
  </si>
  <si>
    <t>O002</t>
    <phoneticPr fontId="1" type="noConversion"/>
  </si>
  <si>
    <t>O003</t>
    <phoneticPr fontId="1" type="noConversion"/>
  </si>
  <si>
    <t>복숭아꽃</t>
    <phoneticPr fontId="1" type="noConversion"/>
  </si>
  <si>
    <t>식물</t>
    <phoneticPr fontId="1" type="noConversion"/>
  </si>
  <si>
    <t>objectType</t>
    <phoneticPr fontId="1" type="noConversion"/>
  </si>
  <si>
    <t>시냇물</t>
    <phoneticPr fontId="1" type="noConversion"/>
  </si>
  <si>
    <t>연못</t>
    <phoneticPr fontId="1" type="noConversion"/>
  </si>
  <si>
    <t>O004</t>
  </si>
  <si>
    <t>술</t>
    <phoneticPr fontId="1" type="noConversion"/>
  </si>
  <si>
    <t>Character</t>
    <phoneticPr fontId="1" type="noConversion"/>
  </si>
  <si>
    <t>H001</t>
    <phoneticPr fontId="1" type="noConversion"/>
  </si>
  <si>
    <t>H002</t>
    <phoneticPr fontId="1" type="noConversion"/>
  </si>
  <si>
    <r>
      <t>만(</t>
    </r>
    <r>
      <rPr>
        <sz val="10"/>
        <color theme="1"/>
        <rFont val="Malgun Gothic Semilight"/>
        <family val="3"/>
        <charset val="129"/>
      </rPr>
      <t>滿)</t>
    </r>
    <phoneticPr fontId="1" type="noConversion"/>
  </si>
  <si>
    <t>만</t>
    <phoneticPr fontId="1" type="noConversion"/>
  </si>
  <si>
    <t>滿</t>
    <phoneticPr fontId="1" type="noConversion"/>
  </si>
  <si>
    <t>치</t>
    <phoneticPr fontId="1" type="noConversion"/>
  </si>
  <si>
    <t>馳</t>
    <phoneticPr fontId="1" type="noConversion"/>
  </si>
  <si>
    <r>
      <t>치(</t>
    </r>
    <r>
      <rPr>
        <sz val="10"/>
        <color theme="1"/>
        <rFont val="Malgun Gothic Semilight"/>
        <family val="3"/>
        <charset val="129"/>
      </rPr>
      <t>馳)</t>
    </r>
    <phoneticPr fontId="1" type="noConversion"/>
  </si>
  <si>
    <t>meaning</t>
    <phoneticPr fontId="1" type="noConversion"/>
  </si>
  <si>
    <t>가득하다</t>
    <phoneticPr fontId="1" type="noConversion"/>
  </si>
  <si>
    <t>달리다</t>
    <phoneticPr fontId="1" type="noConversion"/>
  </si>
  <si>
    <t>H003</t>
  </si>
  <si>
    <r>
      <t>훤(</t>
    </r>
    <r>
      <rPr>
        <sz val="10"/>
        <color theme="1"/>
        <rFont val="Gulim"/>
        <family val="2"/>
        <charset val="129"/>
      </rPr>
      <t>喧)</t>
    </r>
    <phoneticPr fontId="1" type="noConversion"/>
  </si>
  <si>
    <t>훤</t>
    <phoneticPr fontId="1" type="noConversion"/>
  </si>
  <si>
    <t>喧</t>
    <phoneticPr fontId="1" type="noConversion"/>
  </si>
  <si>
    <t>시끄럽다</t>
    <phoneticPr fontId="1" type="noConversion"/>
  </si>
  <si>
    <t>H004</t>
  </si>
  <si>
    <t>취</t>
    <phoneticPr fontId="1" type="noConversion"/>
  </si>
  <si>
    <t>醉</t>
    <phoneticPr fontId="1" type="noConversion"/>
  </si>
  <si>
    <t>취하다</t>
    <phoneticPr fontId="1" type="noConversion"/>
  </si>
  <si>
    <t>O005</t>
  </si>
  <si>
    <t>바위</t>
    <phoneticPr fontId="1" type="noConversion"/>
  </si>
  <si>
    <t>음식</t>
    <phoneticPr fontId="1" type="noConversion"/>
  </si>
  <si>
    <t>무생물</t>
    <phoneticPr fontId="1" type="noConversion"/>
  </si>
  <si>
    <t>물</t>
    <phoneticPr fontId="1" type="noConversion"/>
  </si>
  <si>
    <t>isPartOf</t>
    <phoneticPr fontId="1" type="noConversion"/>
  </si>
  <si>
    <t>wikiURL</t>
    <phoneticPr fontId="1" type="noConversion"/>
  </si>
  <si>
    <t>mentions</t>
    <phoneticPr fontId="1" type="noConversion"/>
  </si>
  <si>
    <t>writer</t>
    <phoneticPr fontId="1" type="noConversion"/>
  </si>
  <si>
    <t>isAbout</t>
    <phoneticPr fontId="1" type="noConversion"/>
  </si>
  <si>
    <t>isLocatedIn</t>
    <phoneticPr fontId="1" type="noConversion"/>
  </si>
  <si>
    <t>D003</t>
    <phoneticPr fontId="1" type="noConversion"/>
  </si>
  <si>
    <r>
      <t>도화(</t>
    </r>
    <r>
      <rPr>
        <sz val="10"/>
        <color theme="1"/>
        <rFont val="Gulim"/>
        <family val="3"/>
        <charset val="129"/>
      </rPr>
      <t>桃花)</t>
    </r>
    <phoneticPr fontId="1" type="noConversion"/>
  </si>
  <si>
    <t>도화</t>
    <phoneticPr fontId="1" type="noConversion"/>
  </si>
  <si>
    <t>桃花</t>
    <phoneticPr fontId="1" type="noConversion"/>
  </si>
  <si>
    <t>D003</t>
    <phoneticPr fontId="1" type="noConversion"/>
  </si>
  <si>
    <t>isRelatedTo</t>
    <phoneticPr fontId="1" type="noConversion"/>
  </si>
  <si>
    <r>
      <t>취(</t>
    </r>
    <r>
      <rPr>
        <sz val="10"/>
        <color theme="1"/>
        <rFont val="맑은 고딕"/>
        <family val="3"/>
        <charset val="129"/>
      </rPr>
      <t>醉</t>
    </r>
    <r>
      <rPr>
        <sz val="10"/>
        <color theme="1"/>
        <rFont val="맑은 고딕 Semilight"/>
        <family val="3"/>
        <charset val="129"/>
      </rPr>
      <t>)</t>
    </r>
    <phoneticPr fontId="1" type="noConversion"/>
  </si>
  <si>
    <r>
      <t>북둔(</t>
    </r>
    <r>
      <rPr>
        <sz val="10"/>
        <color theme="1"/>
        <rFont val="맑은 고딕"/>
        <family val="3"/>
        <charset val="129"/>
      </rPr>
      <t>北屯</t>
    </r>
    <r>
      <rPr>
        <sz val="10"/>
        <color theme="1"/>
        <rFont val="맑은 고딕 Semilight"/>
        <family val="3"/>
        <charset val="129"/>
      </rPr>
      <t>)</t>
    </r>
    <phoneticPr fontId="1" type="noConversion"/>
  </si>
  <si>
    <r>
      <t>일휴당(</t>
    </r>
    <r>
      <rPr>
        <sz val="10"/>
        <color theme="1"/>
        <rFont val="맑은 고딕"/>
        <family val="3"/>
        <charset val="129"/>
      </rPr>
      <t>日休堂</t>
    </r>
    <r>
      <rPr>
        <sz val="10"/>
        <color theme="1"/>
        <rFont val="맑은 고딕 Semilight"/>
        <family val="3"/>
        <charset val="129"/>
      </rPr>
      <t>)</t>
    </r>
    <phoneticPr fontId="1" type="noConversion"/>
  </si>
  <si>
    <t>M001</t>
    <phoneticPr fontId="1" type="noConversion"/>
  </si>
  <si>
    <t>Phenomenon</t>
    <phoneticPr fontId="1" type="noConversion"/>
  </si>
  <si>
    <t>M002</t>
    <phoneticPr fontId="1" type="noConversion"/>
  </si>
  <si>
    <t>날씨</t>
    <phoneticPr fontId="1" type="noConversion"/>
  </si>
  <si>
    <t>계절</t>
    <phoneticPr fontId="1" type="noConversion"/>
  </si>
  <si>
    <t>natureType</t>
    <phoneticPr fontId="1" type="noConversion"/>
  </si>
  <si>
    <t>서리</t>
    <phoneticPr fontId="1" type="noConversion"/>
  </si>
  <si>
    <t>M003</t>
    <phoneticPr fontId="1" type="noConversion"/>
  </si>
  <si>
    <t>시간</t>
    <phoneticPr fontId="1" type="noConversion"/>
  </si>
  <si>
    <t>비</t>
    <phoneticPr fontId="1" type="noConversion"/>
  </si>
  <si>
    <t>눈</t>
    <phoneticPr fontId="1" type="noConversion"/>
  </si>
  <si>
    <t>노을</t>
    <phoneticPr fontId="1" type="noConversion"/>
  </si>
  <si>
    <t>안개</t>
    <phoneticPr fontId="1" type="noConversion"/>
  </si>
  <si>
    <t>M004</t>
  </si>
  <si>
    <t>M005</t>
  </si>
  <si>
    <t>M006</t>
  </si>
  <si>
    <t>낙엽</t>
    <phoneticPr fontId="1" type="noConversion"/>
  </si>
  <si>
    <t>녹음</t>
    <phoneticPr fontId="1" type="noConversion"/>
  </si>
  <si>
    <t>M007</t>
  </si>
  <si>
    <r>
      <t>성북동(</t>
    </r>
    <r>
      <rPr>
        <sz val="10"/>
        <color theme="1"/>
        <rFont val="맑은 고딕"/>
        <family val="3"/>
        <charset val="129"/>
      </rPr>
      <t>城北洞</t>
    </r>
    <r>
      <rPr>
        <sz val="10"/>
        <color theme="1"/>
        <rFont val="맑은 고딕 Semilight"/>
        <family val="3"/>
        <charset val="129"/>
      </rPr>
      <t>)</t>
    </r>
    <phoneticPr fontId="1" type="noConversion"/>
  </si>
  <si>
    <t>I001</t>
    <phoneticPr fontId="1" type="noConversion"/>
  </si>
  <si>
    <t>I002</t>
    <phoneticPr fontId="1" type="noConversion"/>
  </si>
  <si>
    <t>Impression</t>
    <phoneticPr fontId="1" type="noConversion"/>
  </si>
  <si>
    <t>슬픔</t>
    <phoneticPr fontId="1" type="noConversion"/>
  </si>
  <si>
    <t>두려움</t>
    <phoneticPr fontId="1" type="noConversion"/>
  </si>
  <si>
    <t>걱정</t>
    <phoneticPr fontId="1" type="noConversion"/>
  </si>
  <si>
    <t>기쁨</t>
    <phoneticPr fontId="1" type="noConversion"/>
  </si>
  <si>
    <t>즐거움</t>
    <phoneticPr fontId="1" type="noConversion"/>
  </si>
  <si>
    <t>상쾌함</t>
    <phoneticPr fontId="1" type="noConversion"/>
  </si>
  <si>
    <t>I003</t>
  </si>
  <si>
    <t>I004</t>
  </si>
  <si>
    <t>I005</t>
  </si>
  <si>
    <t>I006</t>
  </si>
  <si>
    <r>
      <t>소당(</t>
    </r>
    <r>
      <rPr>
        <sz val="10"/>
        <color theme="1"/>
        <rFont val="Gulim"/>
        <family val="3"/>
        <charset val="129"/>
      </rPr>
      <t>小塘)</t>
    </r>
    <phoneticPr fontId="1" type="noConversion"/>
  </si>
  <si>
    <t>小塘</t>
    <phoneticPr fontId="1" type="noConversion"/>
  </si>
  <si>
    <t>소당</t>
    <phoneticPr fontId="1" type="noConversion"/>
  </si>
  <si>
    <t>D004</t>
  </si>
  <si>
    <t>일반명사</t>
    <phoneticPr fontId="1" type="noConversion"/>
  </si>
  <si>
    <r>
      <t>홍(</t>
    </r>
    <r>
      <rPr>
        <sz val="10"/>
        <color theme="1"/>
        <rFont val="Gulim"/>
        <family val="2"/>
        <charset val="129"/>
      </rPr>
      <t>紅)</t>
    </r>
    <phoneticPr fontId="1" type="noConversion"/>
  </si>
  <si>
    <t>紅</t>
    <phoneticPr fontId="1" type="noConversion"/>
  </si>
  <si>
    <t>홍</t>
    <phoneticPr fontId="1" type="noConversion"/>
  </si>
  <si>
    <t>붉다</t>
    <phoneticPr fontId="1" type="noConversion"/>
  </si>
  <si>
    <t>H005</t>
  </si>
  <si>
    <r>
      <t>홍(</t>
    </r>
    <r>
      <rPr>
        <sz val="10"/>
        <color theme="1"/>
        <rFont val="Gulim"/>
        <family val="3"/>
        <charset val="129"/>
      </rPr>
      <t>紅)</t>
    </r>
    <phoneticPr fontId="1" type="noConversion"/>
  </si>
  <si>
    <t>means</t>
    <phoneticPr fontId="1" type="noConversion"/>
  </si>
  <si>
    <t>烟霞</t>
    <phoneticPr fontId="1" type="noConversion"/>
  </si>
  <si>
    <t>연하</t>
    <phoneticPr fontId="1" type="noConversion"/>
  </si>
  <si>
    <r>
      <t>연하(</t>
    </r>
    <r>
      <rPr>
        <sz val="10"/>
        <color theme="1"/>
        <rFont val="Gulim"/>
        <family val="3"/>
        <charset val="129"/>
      </rPr>
      <t>烟霞)</t>
    </r>
    <phoneticPr fontId="1" type="noConversion"/>
  </si>
  <si>
    <t>D005</t>
  </si>
  <si>
    <t>출혜화문</t>
  </si>
  <si>
    <t>出惠化門</t>
  </si>
  <si>
    <t>출혜화문(出惠化門)</t>
  </si>
  <si>
    <t>운문</t>
  </si>
  <si>
    <t>칠배</t>
  </si>
  <si>
    <t>북둔도화하점운(北屯桃花下拈韻)</t>
  </si>
  <si>
    <t>북둔도화하점운</t>
  </si>
  <si>
    <t>北屯桃花下拈韻</t>
  </si>
  <si>
    <t>성시전도응령(城市全圖應令)</t>
  </si>
  <si>
    <t>城市全圖應令</t>
  </si>
  <si>
    <t>성시전도응령</t>
  </si>
  <si>
    <t>칠고</t>
  </si>
  <si>
    <t>칠율</t>
  </si>
  <si>
    <t>N005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</si>
  <si>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</si>
  <si>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</si>
  <si>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</si>
  <si>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</si>
  <si>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</si>
  <si>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</si>
  <si>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</si>
  <si>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</si>
  <si>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</si>
  <si>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</si>
  <si>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</si>
  <si>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</si>
  <si>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</si>
  <si>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</si>
  <si>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</si>
  <si>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</si>
  <si>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</si>
  <si>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</si>
  <si>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</si>
  <si>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</si>
  <si>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</si>
  <si>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N027</t>
  </si>
  <si>
    <t>N028</t>
  </si>
  <si>
    <t>N029</t>
  </si>
  <si>
    <t>N030</t>
  </si>
  <si>
    <t>N031</t>
  </si>
  <si>
    <t>N032</t>
  </si>
  <si>
    <t>N033</t>
  </si>
  <si>
    <t>N034</t>
  </si>
  <si>
    <t>N035</t>
  </si>
  <si>
    <t>N036</t>
  </si>
  <si>
    <t>N037</t>
  </si>
  <si>
    <t>出惠化門 循城而卥二里 有倉曰城北屯</t>
  </si>
  <si>
    <t>혜화문을 나와 성을 따라 서쪽으로 2리 쯤 되는 곳에 성북둔이라는 창고가 있다</t>
  </si>
  <si>
    <t>居民皆種桃 紅霧蒸成</t>
  </si>
  <si>
    <t>隔岡有破寺 所謂北寺洞者</t>
  </si>
  <si>
    <t>거기 사는 백성들이 모두 복숭아 나무를 심어 붉은 안개가 아른거린다</t>
  </si>
  <si>
    <t>고개 너머 무너진 절이 있으니 북사동이라고 불리는 곳이다</t>
  </si>
  <si>
    <t>출혜화문(出惠化門) 제목1</t>
  </si>
  <si>
    <t>출혜화문(出惠化門) 제목2</t>
  </si>
  <si>
    <t>출혜화문(出惠化門) 제목3</t>
  </si>
  <si>
    <t>一雨郊原麗矚新</t>
  </si>
  <si>
    <t>春天數騎踏芳塵</t>
  </si>
  <si>
    <t>桃花地僻空倉晩</t>
  </si>
  <si>
    <t>洴澼僧稀古寺貧</t>
  </si>
  <si>
    <t>碧樹園中尋水響</t>
  </si>
  <si>
    <t>亂山高處見城身</t>
  </si>
  <si>
    <t>莫嫌灌圃生涯拙</t>
  </si>
  <si>
    <t>我輩十年無此人</t>
  </si>
  <si>
    <t>閒來耳目一時新</t>
  </si>
  <si>
    <t>埜客鬚眉不染塵</t>
  </si>
  <si>
    <t>滿地飛花驚節暮</t>
  </si>
  <si>
    <t>出城嬴馬笑官貧</t>
  </si>
  <si>
    <t>溪頭亂石留殘墨</t>
  </si>
  <si>
    <t>山頂流雲擁半身</t>
  </si>
  <si>
    <t>最是夕陽光景絶</t>
  </si>
  <si>
    <t>白沙堤外醉歸人</t>
  </si>
  <si>
    <t>출혜화문(出惠化門)1</t>
  </si>
  <si>
    <t>출혜화문(出惠化門)2</t>
  </si>
  <si>
    <t>출혜화문(出惠化門)3</t>
  </si>
  <si>
    <t>출혜화문(出惠化門)4</t>
  </si>
  <si>
    <t>출혜화문(出惠化門)5</t>
  </si>
  <si>
    <t>출혜화문(出惠化門)6</t>
  </si>
  <si>
    <t>출혜화문(出惠化門)7</t>
  </si>
  <si>
    <t>출혜화문(出惠化門)8</t>
  </si>
  <si>
    <t>출혜화문(出惠化門)9</t>
  </si>
  <si>
    <t>출혜화문(出惠化門)10</t>
  </si>
  <si>
    <t>출혜화문(出惠化門)11</t>
  </si>
  <si>
    <t>출혜화문(出惠化門)12</t>
  </si>
  <si>
    <t>출혜화문(出惠化門)13</t>
  </si>
  <si>
    <t>출혜화문(出惠化門)14</t>
  </si>
  <si>
    <t>출혜화문(出惠化門)15</t>
  </si>
  <si>
    <t>출혜화문(出惠化門)16</t>
  </si>
  <si>
    <t>비 갠 뒤 교외 언덕의 고운 모습이 새로우니</t>
  </si>
  <si>
    <t>봄날의 말 몇 필이 고운 먼지를 밟네</t>
  </si>
  <si>
    <t>복숭아 꽃이 핀 외딴곳의 빈 창고가 뉘엿한데</t>
  </si>
  <si>
    <t>빨래하는 스님이 없으니 옛 절터가 쓸쓸하네</t>
  </si>
  <si>
    <t>푸른 나무 숲에서 물소리를 찾으려니</t>
  </si>
  <si>
    <t>울창한 산 높은 곳에서 성벽만 보이누나</t>
  </si>
  <si>
    <t>관포의 삶이 졸렬하다 싫어하지 말게</t>
  </si>
  <si>
    <t>우리들은 이런 사람이 십년동안 없었으니</t>
  </si>
  <si>
    <t>한가로워 귀와 눈이 동시에 새로우니</t>
  </si>
  <si>
    <t>들판의 나그네는 수염과 눈섭이 속진에 물들지 않았구나</t>
  </si>
  <si>
    <t>날아온 꽃잎이 땅을 가득 메우니 계절이 저묾에 깜짝 놀라고</t>
  </si>
  <si>
    <t>성을 나서 여윈 말 타고는 가난한 벼슬아치 비웃네</t>
  </si>
  <si>
    <t>시냇물 바위에 잔묵이 어지러이 남아있고</t>
  </si>
  <si>
    <t>산꼭대기에서 떠다니는 구름은 내 몸을 끌어 안네</t>
  </si>
  <si>
    <t>이 석양의 풍경이 정말 아름다워</t>
  </si>
  <si>
    <t>흰 모레 제방 밖에서 취해 돌아온다네</t>
  </si>
  <si>
    <t>북둔도화하점운(北屯桃花下拈韻) 제목1</t>
  </si>
  <si>
    <t>북둔의 복숭아 꽃 아래에서 운자를 정하고</t>
  </si>
  <si>
    <t>G005</t>
  </si>
  <si>
    <t>북둔도화하점운(北屯桃花下拈韻) 제목2</t>
  </si>
  <si>
    <t>同泠齋諸子</t>
  </si>
  <si>
    <t>영재 유득공 등과 함께 짓다</t>
  </si>
  <si>
    <t>북둔도화하점운(北屯桃花下拈韻)1</t>
  </si>
  <si>
    <t>북둔도화하점운(北屯桃花下拈韻)2</t>
  </si>
  <si>
    <t>북둔도화하점운(北屯桃花下拈韻)3</t>
  </si>
  <si>
    <t>북둔도화하점운(北屯桃花下拈韻)4</t>
  </si>
  <si>
    <t>북둔도화하점운(北屯桃花下拈韻)5</t>
  </si>
  <si>
    <t>북둔도화하점운(北屯桃花下拈韻)6</t>
  </si>
  <si>
    <t>북둔도화하점운(北屯桃花下拈韻)7</t>
  </si>
  <si>
    <t>북둔도화하점운(北屯桃花下拈韻)8</t>
  </si>
  <si>
    <t>花間生活樹間扉</t>
  </si>
  <si>
    <t>一道紅霏暎紫暉</t>
  </si>
  <si>
    <t>呷水鯈魚憐倒影</t>
  </si>
  <si>
    <t>驚人蛺𧌃解分飛</t>
  </si>
  <si>
    <t>醉醒俱病難爲酒</t>
  </si>
  <si>
    <t>凉熱同時未適衣</t>
  </si>
  <si>
    <t>如此城闉閒境在</t>
  </si>
  <si>
    <t>那堪雅集十䄵稀</t>
  </si>
  <si>
    <t>꽃 사이에서 생활하고 숲 사이 거처하니</t>
  </si>
  <si>
    <t>길에는 꽃의 색색빛깔이 비처럼 쏟아지네</t>
  </si>
  <si>
    <t>뻐끔대는 피라미는 거꾸로 비친 그림자를 아끼고</t>
  </si>
  <si>
    <t>사람에 놀란 나비가 흩어져 날아가네</t>
  </si>
  <si>
    <t>취하나 깨나 괴로우니 술 마시기 어렵고</t>
  </si>
  <si>
    <t>추위어 더위 함께 있으니 마땅한 옷이 없네</t>
  </si>
  <si>
    <t>이처럼 성곽 안에 한경이 있었으니</t>
  </si>
  <si>
    <t>어찌 좋은 모임 십년간 없었음을 견뎌냈을까</t>
  </si>
  <si>
    <t>기1</t>
  </si>
  <si>
    <t>기2</t>
  </si>
  <si>
    <t>승1</t>
  </si>
  <si>
    <t>승2</t>
  </si>
  <si>
    <t>전1</t>
  </si>
  <si>
    <t>전2</t>
  </si>
  <si>
    <t>결1</t>
  </si>
  <si>
    <t>결2</t>
  </si>
  <si>
    <t>灌圃</t>
  </si>
  <si>
    <t>박제가(朴齊家)</t>
  </si>
  <si>
    <t>박제가</t>
  </si>
  <si>
    <t>朴齊家</t>
  </si>
  <si>
    <t>Person</t>
  </si>
  <si>
    <t>관포(灌圃)</t>
  </si>
  <si>
    <t>관포</t>
  </si>
  <si>
    <t>들판나그네(埜客)</t>
  </si>
  <si>
    <t>들판나그네</t>
  </si>
  <si>
    <t>埜客</t>
  </si>
  <si>
    <t>미상</t>
  </si>
  <si>
    <t>유득공(柳得恭)</t>
  </si>
  <si>
    <t>유득공</t>
  </si>
  <si>
    <t>柳得恭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</si>
  <si>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</si>
  <si>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</si>
  <si>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</si>
  <si>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</si>
  <si>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</si>
  <si>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</si>
  <si>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</si>
  <si>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</si>
  <si>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</si>
  <si>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</si>
  <si>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</si>
  <si>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</si>
  <si>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N050</t>
  </si>
  <si>
    <t>N051</t>
  </si>
  <si>
    <t>N052</t>
  </si>
  <si>
    <t>N053</t>
  </si>
  <si>
    <t>N054</t>
  </si>
  <si>
    <t>N055</t>
  </si>
  <si>
    <t>N056</t>
  </si>
  <si>
    <t>N057</t>
  </si>
  <si>
    <t>N058</t>
  </si>
  <si>
    <t>N059</t>
  </si>
  <si>
    <t>N060</t>
  </si>
  <si>
    <t>N061</t>
  </si>
  <si>
    <t>N062</t>
  </si>
  <si>
    <t>N063</t>
  </si>
  <si>
    <t>N064</t>
  </si>
  <si>
    <t>N065</t>
  </si>
  <si>
    <t>N066</t>
  </si>
  <si>
    <t>N067</t>
  </si>
  <si>
    <t>N068</t>
  </si>
  <si>
    <t>N069</t>
  </si>
  <si>
    <t>N070</t>
  </si>
  <si>
    <t>N071</t>
  </si>
  <si>
    <t>N072</t>
  </si>
  <si>
    <t>N073</t>
  </si>
  <si>
    <t>N074</t>
  </si>
  <si>
    <t>N075</t>
  </si>
  <si>
    <t>N076</t>
  </si>
  <si>
    <t>N077</t>
  </si>
  <si>
    <t>N078</t>
  </si>
  <si>
    <t>N079</t>
  </si>
  <si>
    <t>N080</t>
  </si>
  <si>
    <t>N081</t>
  </si>
  <si>
    <t>N082</t>
  </si>
  <si>
    <t>N083</t>
  </si>
  <si>
    <t>N084</t>
  </si>
  <si>
    <t>N085</t>
  </si>
  <si>
    <t>N086</t>
  </si>
  <si>
    <t>N087</t>
  </si>
  <si>
    <t>N088</t>
  </si>
  <si>
    <t>N089</t>
  </si>
  <si>
    <t>N090</t>
  </si>
  <si>
    <t>N091</t>
  </si>
  <si>
    <t>N092</t>
  </si>
  <si>
    <t>N093</t>
  </si>
  <si>
    <t>N094</t>
  </si>
  <si>
    <t>N095</t>
  </si>
  <si>
    <t>N096</t>
  </si>
  <si>
    <t>N097</t>
  </si>
  <si>
    <t>N098</t>
  </si>
  <si>
    <t>N099</t>
  </si>
  <si>
    <t>N100</t>
  </si>
  <si>
    <t>N101</t>
  </si>
  <si>
    <t>N102</t>
  </si>
  <si>
    <t>N103</t>
  </si>
  <si>
    <t>N104</t>
  </si>
  <si>
    <t>N105</t>
  </si>
  <si>
    <t>N106</t>
  </si>
  <si>
    <t>N107</t>
  </si>
  <si>
    <t>N108</t>
  </si>
  <si>
    <t>N109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</si>
  <si>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</si>
  <si>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</si>
  <si>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</si>
  <si>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</si>
  <si>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</si>
  <si>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</si>
  <si>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</si>
  <si>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</si>
  <si>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</si>
  <si>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</si>
  <si>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</si>
  <si>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N121</t>
  </si>
  <si>
    <t>N122</t>
  </si>
  <si>
    <t>N123</t>
  </si>
  <si>
    <t>N124</t>
  </si>
  <si>
    <t>N125</t>
  </si>
  <si>
    <t>N126</t>
  </si>
  <si>
    <t>N127</t>
  </si>
  <si>
    <t>N128</t>
  </si>
  <si>
    <t>N129</t>
  </si>
  <si>
    <t>N130</t>
  </si>
  <si>
    <t>N131</t>
  </si>
  <si>
    <t>N132</t>
  </si>
  <si>
    <t>N133</t>
  </si>
  <si>
    <t>N134</t>
  </si>
  <si>
    <t>N135</t>
  </si>
  <si>
    <t>N136</t>
  </si>
  <si>
    <t>성시전도응령(城市全圖應令)1</t>
  </si>
  <si>
    <t>성시전도응령(城市全圖應令)2</t>
  </si>
  <si>
    <t>성시전도응령(城市全圖應令)3</t>
  </si>
  <si>
    <t>성시전도응령(城市全圖應令)4</t>
  </si>
  <si>
    <t>성시전도응령(城市全圖應令)5</t>
  </si>
  <si>
    <t>성시전도응령(城市全圖應令)6</t>
  </si>
  <si>
    <t>성시전도응령(城市全圖應令)7</t>
  </si>
  <si>
    <t>성시전도응령(城市全圖應令)8</t>
  </si>
  <si>
    <t>성시전도응령(城市全圖應令)9</t>
  </si>
  <si>
    <t>성시전도응령(城市全圖應令)10</t>
  </si>
  <si>
    <t>성시전도응령(城市全圖應令)11</t>
  </si>
  <si>
    <t>성시전도응령(城市全圖應令)12</t>
  </si>
  <si>
    <t>성시전도응령(城市全圖應令)13</t>
  </si>
  <si>
    <t>성시전도응령(城市全圖應令)14</t>
  </si>
  <si>
    <t>성시전도응령(城市全圖應令)15</t>
  </si>
  <si>
    <t>성시전도응령(城市全圖應令)16</t>
  </si>
  <si>
    <t>성시전도응령(城市全圖應令)17</t>
  </si>
  <si>
    <t>성시전도응령(城市全圖應令)18</t>
  </si>
  <si>
    <t>성시전도응령(城市全圖應令)19</t>
  </si>
  <si>
    <t>성시전도응령(城市全圖應令)20</t>
  </si>
  <si>
    <t>성시전도응령(城市全圖應令)21</t>
  </si>
  <si>
    <t>성시전도응령(城市全圖應令)22</t>
  </si>
  <si>
    <t>성시전도응령(城市全圖應令)23</t>
  </si>
  <si>
    <t>성시전도응령(城市全圖應令)24</t>
  </si>
  <si>
    <t>성시전도응령(城市全圖應令)25</t>
  </si>
  <si>
    <t>성시전도응령(城市全圖應令)26</t>
  </si>
  <si>
    <t>성시전도응령(城市全圖應令)27</t>
  </si>
  <si>
    <t>성시전도응령(城市全圖應令)28</t>
  </si>
  <si>
    <t>성시전도응령(城市全圖應令)29</t>
  </si>
  <si>
    <t>성시전도응령(城市全圖應令)30</t>
  </si>
  <si>
    <t>성시전도응령(城市全圖應令)31</t>
  </si>
  <si>
    <t>성시전도응령(城市全圖應令)32</t>
  </si>
  <si>
    <t>성시전도응령(城市全圖應令)33</t>
  </si>
  <si>
    <t>성시전도응령(城市全圖應令)34</t>
  </si>
  <si>
    <t>성시전도응령(城市全圖應令)35</t>
  </si>
  <si>
    <t>성시전도응령(城市全圖應令)36</t>
  </si>
  <si>
    <t>성시전도응령(城市全圖應令)37</t>
  </si>
  <si>
    <t>성시전도응령(城市全圖應令)38</t>
  </si>
  <si>
    <t>성시전도응령(城市全圖應令)39</t>
  </si>
  <si>
    <t>성시전도응령(城市全圖應令)40</t>
  </si>
  <si>
    <t>성시전도응령(城市全圖應令)41</t>
  </si>
  <si>
    <t>성시전도응령(城市全圖應令)42</t>
  </si>
  <si>
    <t>성시전도응령(城市全圖應令)43</t>
  </si>
  <si>
    <t>성시전도응령(城市全圖應令)44</t>
  </si>
  <si>
    <t>성시전도응령(城市全圖應令)45</t>
  </si>
  <si>
    <t>성시전도응령(城市全圖應令)46</t>
  </si>
  <si>
    <t>성시전도응령(城市全圖應令)47</t>
  </si>
  <si>
    <t>성시전도응령(城市全圖應令)48</t>
  </si>
  <si>
    <t>성시전도응령(城市全圖應令)49</t>
  </si>
  <si>
    <t>성시전도응령(城市全圖應令)50</t>
  </si>
  <si>
    <t>성시전도응령(城市全圖應令)51</t>
  </si>
  <si>
    <t>성시전도응령(城市全圖應令)52</t>
  </si>
  <si>
    <t>성시전도응령(城市全圖應令)53</t>
  </si>
  <si>
    <t>성시전도응령(城市全圖應令)54</t>
  </si>
  <si>
    <t>성시전도응령(城市全圖應令)55</t>
  </si>
  <si>
    <t>성시전도응령(城市全圖應令)56</t>
  </si>
  <si>
    <t>성시전도응령(城市全圖應令)57</t>
  </si>
  <si>
    <t>성시전도응령(城市全圖應令)58</t>
  </si>
  <si>
    <t>성시전도응령(城市全圖應令)59</t>
  </si>
  <si>
    <t>성시전도응령(城市全圖應令)60</t>
  </si>
  <si>
    <t>성시전도응령(城市全圖應令)61</t>
  </si>
  <si>
    <t>성시전도응령(城市全圖應令)62</t>
  </si>
  <si>
    <t>성시전도응령(城市全圖應令)63</t>
  </si>
  <si>
    <t>성시전도응령(城市全圖應令)64</t>
  </si>
  <si>
    <t>성시전도응령(城市全圖應令)65</t>
  </si>
  <si>
    <t>성시전도응령(城市全圖應令)66</t>
  </si>
  <si>
    <t>성시전도응령(城市全圖應令)67</t>
  </si>
  <si>
    <t>성시전도응령(城市全圖應令)68</t>
  </si>
  <si>
    <t>성시전도응령(城市全圖應令)69</t>
  </si>
  <si>
    <t>성시전도응령(城市全圖應令)70</t>
  </si>
  <si>
    <t>성시전도응령(城市全圖應令)71</t>
  </si>
  <si>
    <t>성시전도응령(城市全圖應令)72</t>
  </si>
  <si>
    <t>성시전도응령(城市全圖應令)73</t>
  </si>
  <si>
    <t>성시전도응령(城市全圖應令)74</t>
  </si>
  <si>
    <t>성시전도응령(城市全圖應令)75</t>
  </si>
  <si>
    <t>성시전도응령(城市全圖應令)76</t>
  </si>
  <si>
    <t>성시전도응령(城市全圖應令)77</t>
  </si>
  <si>
    <t>성시전도응령(城市全圖應令)78</t>
  </si>
  <si>
    <t>성시전도응령(城市全圖應令)79</t>
  </si>
  <si>
    <t>성시전도응령(城市全圖應令)80</t>
  </si>
  <si>
    <t>성시전도응령(城市全圖應令)81</t>
  </si>
  <si>
    <t>성시전도응령(城市全圖應令)82</t>
  </si>
  <si>
    <t>성시전도응령(城市全圖應令)83</t>
  </si>
  <si>
    <t>성시전도응령(城市全圖應令)84</t>
  </si>
  <si>
    <t>성시전도응령(城市全圖應令)85</t>
  </si>
  <si>
    <t>성시전도응령(城市全圖應令)86</t>
  </si>
  <si>
    <t>성시전도응령(城市全圖應令)87</t>
  </si>
  <si>
    <t>성시전도응령(城市全圖應令)88</t>
  </si>
  <si>
    <t>성시전도응령(城市全圖應令)89</t>
  </si>
  <si>
    <t>성시전도응령(城市全圖應令)90</t>
  </si>
  <si>
    <t>성시전도응령(城市全圖應令)91</t>
  </si>
  <si>
    <t>성시전도응령(城市全圖應令)92</t>
  </si>
  <si>
    <t>성시전도응령(城市全圖應令)93</t>
  </si>
  <si>
    <t>성시전도응령(城市全圖應令)94</t>
  </si>
  <si>
    <t>성시전도응령(城市全圖應令)95</t>
  </si>
  <si>
    <t>성시전도응령(城市全圖應令)96</t>
  </si>
  <si>
    <t>성시전도응령(城市全圖應令)97</t>
  </si>
  <si>
    <t>성시전도응령(城市全圖應令)98</t>
  </si>
  <si>
    <t>성시전도응령(城市全圖應令)99</t>
  </si>
  <si>
    <t>성시전도응령(城市全圖應令)100</t>
  </si>
  <si>
    <t>漢陽城闕天中起</t>
  </si>
  <si>
    <t>繚以層城四十里</t>
  </si>
  <si>
    <t>左廟右社宏樹立</t>
  </si>
  <si>
    <t>背負叢山面遠水</t>
  </si>
  <si>
    <t>天開地闢南平壤</t>
  </si>
  <si>
    <t>舊邦新命先王以</t>
  </si>
  <si>
    <t>文明日月近榑桑</t>
  </si>
  <si>
    <t>慶會風雲護仙李</t>
  </si>
  <si>
    <t>六曹高臨白道傍</t>
  </si>
  <si>
    <t>七門聳出丹霞裡</t>
  </si>
  <si>
    <t>民惟五部之統轄</t>
  </si>
  <si>
    <t>兵乃三營所管理</t>
  </si>
  <si>
    <t>戢戢瓦鱗四万戶</t>
  </si>
  <si>
    <t>彷彿淪漪隱魴鯉</t>
  </si>
  <si>
    <t>畫工思入秋毫細</t>
  </si>
  <si>
    <t>映以玻璃縮以紙</t>
  </si>
  <si>
    <t>五城衚衕列次第</t>
  </si>
  <si>
    <t>大都宮殿䟽源委</t>
  </si>
  <si>
    <t>風俗猶傳董越賦</t>
  </si>
  <si>
    <t>方言舊說倪謙紀</t>
  </si>
  <si>
    <t>事有孫穆類外別</t>
  </si>
  <si>
    <t>圖從徐兢經中揣</t>
  </si>
  <si>
    <t>設色詳於輿地家</t>
  </si>
  <si>
    <t>掌故宜先職方氏</t>
  </si>
  <si>
    <t>川渠巷陌紛可數</t>
  </si>
  <si>
    <t>歷歷闤闠連郊鄙</t>
  </si>
  <si>
    <t>豆人寸馬還笨伯</t>
  </si>
  <si>
    <t>屋僅如黍樹如蟻</t>
  </si>
  <si>
    <t>杜陵花接舂陵氣</t>
  </si>
  <si>
    <t>別有光景生微紫</t>
  </si>
  <si>
    <t>仙山樓閣卷何有</t>
  </si>
  <si>
    <t>汴河淸明糾可擬</t>
  </si>
  <si>
    <t>震爲弘化離㪟化</t>
  </si>
  <si>
    <t>讀畫先從禁籞始</t>
  </si>
  <si>
    <t>分開昌德與昌慶</t>
  </si>
  <si>
    <t>建陽一門中間峙</t>
  </si>
  <si>
    <t>靑䓗樹認春塘路</t>
  </si>
  <si>
    <t>軟羅巾歸泮宮士</t>
  </si>
  <si>
    <t>北苑松陰特地寒</t>
  </si>
  <si>
    <t>羽衛肅肅皇壇祀</t>
  </si>
  <si>
    <t>西望觚棱最高處</t>
  </si>
  <si>
    <t>慶煕金榜晴空倚</t>
  </si>
  <si>
    <t>乍聞漂聲近御溝</t>
  </si>
  <si>
    <t>復有槐花拂彤戺</t>
  </si>
  <si>
    <t>小李金碧夕陽山</t>
  </si>
  <si>
    <t>愛此玲瓏入骨髓</t>
  </si>
  <si>
    <t>梨峴鍾樓及七牌</t>
  </si>
  <si>
    <t>是爲都城三大市</t>
  </si>
  <si>
    <t>百工居業人摩肩</t>
  </si>
  <si>
    <t>万貨趨利車連軌</t>
  </si>
  <si>
    <t>鳳城羢帽燕京絲</t>
  </si>
  <si>
    <t>北關麻布韓山枲</t>
  </si>
  <si>
    <t>米菽禾黍粟稷麥</t>
  </si>
  <si>
    <t>梗柟楮漆松梧梓</t>
  </si>
  <si>
    <t>椒蒜薑䓗虀芥蕈</t>
  </si>
  <si>
    <t>葡萄棗栗橘梨柹</t>
  </si>
  <si>
    <t>有剖而鱐貫而腒</t>
  </si>
  <si>
    <t>章擧石首鰈鱅鮪</t>
  </si>
  <si>
    <t>栢葉灑菓潤欲滴</t>
  </si>
  <si>
    <t>緜核護卵明於舐</t>
  </si>
  <si>
    <t>賣腐篩筐高似墖</t>
  </si>
  <si>
    <t>盛瓜網眼踈如麂</t>
  </si>
  <si>
    <t>蟹笥在首兒在背</t>
  </si>
  <si>
    <t>浦女靑靑吉貝縰</t>
  </si>
  <si>
    <t>或試其重擧一鷄</t>
  </si>
  <si>
    <t>或壓其嘶負雙豕</t>
  </si>
  <si>
    <t>或買牛柴自牽轡</t>
  </si>
  <si>
    <t>或相馬齒旁揷箠</t>
  </si>
  <si>
    <t>或瞬其目招駔儈</t>
  </si>
  <si>
    <t>或解其紛勸妯娌</t>
  </si>
  <si>
    <t>或有彈琴倚新聲</t>
  </si>
  <si>
    <t>或有吹簫誇絶技</t>
  </si>
  <si>
    <t>誰云畫樂不畫音</t>
  </si>
  <si>
    <t>指法亦足審宮徵</t>
  </si>
  <si>
    <t>唐詩杜律貼對聯</t>
  </si>
  <si>
    <t>樓梯處處憑長几</t>
  </si>
  <si>
    <t>迎門喚客者爲誰</t>
  </si>
  <si>
    <t>鞋鼻尖尖偪有耳</t>
  </si>
  <si>
    <t>易知難忘染靛局</t>
  </si>
  <si>
    <t>滿壁靑痕搨掌指</t>
  </si>
  <si>
    <t>皷冶皮革恒比隣</t>
  </si>
  <si>
    <t>上掛鞦銜下釜錡</t>
  </si>
  <si>
    <t>葦簾中人頗似閒</t>
  </si>
  <si>
    <t>坐秤川芎與白芷</t>
  </si>
  <si>
    <t>梳頭少婦元旹粧</t>
  </si>
  <si>
    <t>綯索垂垂門半䦱</t>
  </si>
  <si>
    <t>忽若閒行過康莊</t>
  </si>
  <si>
    <t>如聞嘖嘖相汝爾</t>
  </si>
  <si>
    <t>買賣旣訖請說戲</t>
  </si>
  <si>
    <t>伶優之服駭且詭</t>
  </si>
  <si>
    <t>東國撞竿天下無</t>
  </si>
  <si>
    <t>步繩倒空縋如蟢</t>
  </si>
  <si>
    <t>別有傀儡登塲手</t>
  </si>
  <si>
    <t>勅使東來掌一抵</t>
  </si>
  <si>
    <t>小猴眞堪嚇婦孺</t>
  </si>
  <si>
    <t>受人意旨工拜跪</t>
  </si>
  <si>
    <t>老少八色號紙牌</t>
  </si>
  <si>
    <t>甚者如狂窮日晷</t>
  </si>
  <si>
    <t>瓊畟剖成二赤豆</t>
  </si>
  <si>
    <t>성시전도응령(城市全圖應令)101</t>
  </si>
  <si>
    <t>성시전도응령(城市全圖應令)102</t>
  </si>
  <si>
    <t>성시전도응령(城市全圖應令)103</t>
  </si>
  <si>
    <t>성시전도응령(城市全圖應令)104</t>
  </si>
  <si>
    <t>성시전도응령(城市全圖應令)105</t>
  </si>
  <si>
    <t>성시전도응령(城市全圖應令)106</t>
  </si>
  <si>
    <t>성시전도응령(城市全圖應令)107</t>
  </si>
  <si>
    <t>성시전도응령(城市全圖應令)108</t>
  </si>
  <si>
    <t>성시전도응령(城市全圖應令)109</t>
  </si>
  <si>
    <t>성시전도응령(城市全圖應令)110</t>
  </si>
  <si>
    <t>성시전도응령(城市全圖應令)111</t>
  </si>
  <si>
    <t>성시전도응령(城市全圖應令)112</t>
  </si>
  <si>
    <t>N137</t>
  </si>
  <si>
    <t>성시전도응령(城市全圖應令)113</t>
  </si>
  <si>
    <t>N138</t>
  </si>
  <si>
    <t>성시전도응령(城市全圖應令)114</t>
  </si>
  <si>
    <t>N139</t>
  </si>
  <si>
    <t>성시전도응령(城市全圖應令)115</t>
  </si>
  <si>
    <t>N140</t>
  </si>
  <si>
    <t>성시전도응령(城市全圖應令)116</t>
  </si>
  <si>
    <t>N141</t>
  </si>
  <si>
    <t>성시전도응령(城市全圖應令)117</t>
  </si>
  <si>
    <t>N142</t>
  </si>
  <si>
    <t>성시전도응령(城市全圖應令)118</t>
  </si>
  <si>
    <t>N143</t>
  </si>
  <si>
    <t>성시전도응령(城市全圖應令)119</t>
  </si>
  <si>
    <t>N144</t>
  </si>
  <si>
    <t>성시전도응령(城市全圖應令)120</t>
  </si>
  <si>
    <t>N145</t>
  </si>
  <si>
    <t>성시전도응령(城市全圖應令)121</t>
  </si>
  <si>
    <t>N146</t>
  </si>
  <si>
    <t>성시전도응령(城市全圖應令)122</t>
  </si>
  <si>
    <t>N147</t>
  </si>
  <si>
    <t>성시전도응령(城市全圖應令)123</t>
  </si>
  <si>
    <t>N148</t>
  </si>
  <si>
    <t>성시전도응령(城市全圖應令)124</t>
  </si>
  <si>
    <t>N149</t>
  </si>
  <si>
    <t>성시전도응령(城市全圖應令)125</t>
  </si>
  <si>
    <t>N150</t>
  </si>
  <si>
    <t>성시전도응령(城市全圖應令)126</t>
  </si>
  <si>
    <t>N151</t>
  </si>
  <si>
    <t>성시전도응령(城市全圖應令)127</t>
  </si>
  <si>
    <t>N152</t>
  </si>
  <si>
    <t>성시전도응령(城市全圖應令)128</t>
  </si>
  <si>
    <t>N153</t>
  </si>
  <si>
    <t>성시전도응령(城市全圖應令)129</t>
  </si>
  <si>
    <t>N154</t>
  </si>
  <si>
    <t>성시전도응령(城市全圖應令)130</t>
  </si>
  <si>
    <t>N155</t>
  </si>
  <si>
    <t>성시전도응령(城市全圖應令)131</t>
  </si>
  <si>
    <t>N156</t>
  </si>
  <si>
    <t>성시전도응령(城市全圖應令)132</t>
  </si>
  <si>
    <t>N157</t>
  </si>
  <si>
    <t>성시전도응령(城市全圖應令)133</t>
  </si>
  <si>
    <t>N158</t>
  </si>
  <si>
    <t>성시전도응령(城市全圖應令)134</t>
  </si>
  <si>
    <t>N159</t>
  </si>
  <si>
    <t>성시전도응령(城市全圖應令)135</t>
  </si>
  <si>
    <t>N160</t>
  </si>
  <si>
    <t>성시전도응령(城市全圖應令)136</t>
  </si>
  <si>
    <t>N161</t>
  </si>
  <si>
    <t>성시전도응령(城市全圖應令)137</t>
  </si>
  <si>
    <t>N162</t>
  </si>
  <si>
    <t>성시전도응령(城市全圖應令)138</t>
  </si>
  <si>
    <t>N163</t>
  </si>
  <si>
    <t>성시전도응령(城市全圖應令)139</t>
  </si>
  <si>
    <t>N164</t>
  </si>
  <si>
    <t>성시전도응령(城市全圖應令)140</t>
  </si>
  <si>
    <t>N165</t>
  </si>
  <si>
    <t>성시전도응령(城市全圖應令)141</t>
  </si>
  <si>
    <t>N166</t>
  </si>
  <si>
    <t>성시전도응령(城市全圖應令)142</t>
  </si>
  <si>
    <t>N167</t>
  </si>
  <si>
    <t>성시전도응령(城市全圖應令)143</t>
  </si>
  <si>
    <t>N168</t>
  </si>
  <si>
    <t>성시전도응령(城市全圖應令)144</t>
  </si>
  <si>
    <t>N169</t>
  </si>
  <si>
    <t>성시전도응령(城市全圖應令)145</t>
  </si>
  <si>
    <t>N170</t>
  </si>
  <si>
    <t>성시전도응령(城市全圖應令)146</t>
  </si>
  <si>
    <t>N171</t>
  </si>
  <si>
    <t>성시전도응령(城市全圖應令)147</t>
  </si>
  <si>
    <t>N172</t>
  </si>
  <si>
    <t>성시전도응령(城市全圖應令)148</t>
  </si>
  <si>
    <t>N173</t>
  </si>
  <si>
    <t>성시전도응령(城市全圖應令)149</t>
  </si>
  <si>
    <t>N174</t>
  </si>
  <si>
    <t>성시전도응령(城市全圖應令)150</t>
  </si>
  <si>
    <t>N175</t>
  </si>
  <si>
    <t>성시전도응령(城市全圖應令)151</t>
  </si>
  <si>
    <t>N176</t>
  </si>
  <si>
    <t>성시전도응령(城市全圖應令)152</t>
  </si>
  <si>
    <t>N177</t>
  </si>
  <si>
    <t>성시전도응령(城市全圖應令)153</t>
  </si>
  <si>
    <t>N178</t>
  </si>
  <si>
    <t>성시전도응령(城市全圖應令)154</t>
  </si>
  <si>
    <t>N179</t>
  </si>
  <si>
    <t>성시전도응령(城市全圖應令)155</t>
  </si>
  <si>
    <t>N180</t>
  </si>
  <si>
    <t>성시전도응령(城市全圖應令)156</t>
  </si>
  <si>
    <t>N181</t>
  </si>
  <si>
    <t>성시전도응령(城市全圖應令)157</t>
  </si>
  <si>
    <t>N182</t>
  </si>
  <si>
    <t>성시전도응령(城市全圖應令)158</t>
  </si>
  <si>
    <t>N183</t>
  </si>
  <si>
    <t>성시전도응령(城市全圖應令)159</t>
  </si>
  <si>
    <t>N184</t>
  </si>
  <si>
    <t>성시전도응령(城市全圖應令)160</t>
  </si>
  <si>
    <t>N185</t>
  </si>
  <si>
    <t>성시전도응령(城市全圖應令)161</t>
  </si>
  <si>
    <t>N186</t>
  </si>
  <si>
    <t>성시전도응령(城市全圖應令)162</t>
  </si>
  <si>
    <t>N187</t>
  </si>
  <si>
    <t>성시전도응령(城市全圖應令)163</t>
  </si>
  <si>
    <t>N188</t>
  </si>
  <si>
    <t>성시전도응령(城市全圖應令)164</t>
  </si>
  <si>
    <t>N189</t>
  </si>
  <si>
    <t>성시전도응령(城市全圖應令)165</t>
  </si>
  <si>
    <t>N190</t>
  </si>
  <si>
    <t>성시전도응령(城市全圖應令)166</t>
  </si>
  <si>
    <t>N191</t>
  </si>
  <si>
    <t>성시전도응령(城市全圖應令)167</t>
  </si>
  <si>
    <t>N192</t>
  </si>
  <si>
    <t>성시전도응령(城市全圖應令)168</t>
  </si>
  <si>
    <t>N193</t>
  </si>
  <si>
    <t>성시전도응령(城市全圖應令)169</t>
  </si>
  <si>
    <t>N194</t>
  </si>
  <si>
    <t>성시전도응령(城市全圖應令)170</t>
  </si>
  <si>
    <t>N195</t>
  </si>
  <si>
    <t>성시전도응령(城市全圖應令)171</t>
  </si>
  <si>
    <t>N196</t>
  </si>
  <si>
    <t>성시전도응령(城市全圖應令)172</t>
  </si>
  <si>
    <t>N197</t>
  </si>
  <si>
    <t>성시전도응령(城市全圖應令)173</t>
  </si>
  <si>
    <t>N198</t>
  </si>
  <si>
    <t>성시전도응령(城市全圖應令)174</t>
  </si>
  <si>
    <t>N199</t>
  </si>
  <si>
    <t>성시전도응령(城市全圖應令)175</t>
  </si>
  <si>
    <t>N200</t>
  </si>
  <si>
    <t>성시전도응령(城市全圖應令)176</t>
  </si>
  <si>
    <t>N201</t>
  </si>
  <si>
    <t>성시전도응령(城市全圖應令)177</t>
  </si>
  <si>
    <t>N202</t>
  </si>
  <si>
    <t>성시전도응령(城市全圖應令)178</t>
  </si>
  <si>
    <t>N203</t>
  </si>
  <si>
    <t>성시전도응령(城市全圖應令)179</t>
  </si>
  <si>
    <t>N204</t>
  </si>
  <si>
    <t>성시전도응령(城市全圖應令)180</t>
  </si>
  <si>
    <t>N205</t>
  </si>
  <si>
    <t>성시전도응령(城市全圖應令)181</t>
  </si>
  <si>
    <t>N206</t>
  </si>
  <si>
    <t>성시전도응령(城市全圖應令)182</t>
  </si>
  <si>
    <t>N207</t>
  </si>
  <si>
    <t>성시전도응령(城市全圖應令)183</t>
  </si>
  <si>
    <t>N208</t>
  </si>
  <si>
    <t>성시전도응령(城市全圖應令)184</t>
  </si>
  <si>
    <t>N209</t>
  </si>
  <si>
    <t>성시전도응령(城市全圖應令)185</t>
  </si>
  <si>
    <t>N210</t>
  </si>
  <si>
    <t>성시전도응령(城市全圖應令)186</t>
  </si>
  <si>
    <t>N211</t>
  </si>
  <si>
    <t>성시전도응령(城市全圖應令)187</t>
  </si>
  <si>
    <t>N212</t>
  </si>
  <si>
    <t>성시전도응령(城市全圖應令)188</t>
  </si>
  <si>
    <t>N213</t>
  </si>
  <si>
    <t>성시전도응령(城市全圖應令)189</t>
  </si>
  <si>
    <t>N214</t>
  </si>
  <si>
    <t>성시전도응령(城市全圖應令)190</t>
  </si>
  <si>
    <t>N215</t>
  </si>
  <si>
    <t>성시전도응령(城市全圖應令)191</t>
  </si>
  <si>
    <t>N216</t>
  </si>
  <si>
    <t>성시전도응령(城市全圖應令)192</t>
  </si>
  <si>
    <t>N217</t>
  </si>
  <si>
    <t>성시전도응령(城市全圖應令)193</t>
  </si>
  <si>
    <t>N218</t>
  </si>
  <si>
    <t>성시전도응령(城市全圖應令)194</t>
  </si>
  <si>
    <t>N219</t>
  </si>
  <si>
    <t>성시전도응령(城市全圖應令)195</t>
  </si>
  <si>
    <t>N220</t>
  </si>
  <si>
    <t>성시전도응령(城市全圖應令)196</t>
  </si>
  <si>
    <t>N221</t>
  </si>
  <si>
    <t>성시전도응령(城市全圖應令)197</t>
  </si>
  <si>
    <t>N222</t>
  </si>
  <si>
    <t>성시전도응령(城市全圖應令)198</t>
  </si>
  <si>
    <t>N223</t>
  </si>
  <si>
    <t>성시전도응령(城市全圖應令)199</t>
  </si>
  <si>
    <t>N224</t>
  </si>
  <si>
    <t>성시전도응령(城市全圖應令)200</t>
  </si>
  <si>
    <t>拍膝擲之环珓比</t>
  </si>
  <si>
    <t>風車紙鳶捴依然</t>
  </si>
  <si>
    <t>瑣細不嫌求諸邇</t>
  </si>
  <si>
    <t>餑餠花餻節已過</t>
  </si>
  <si>
    <t>市色居然月建巳</t>
  </si>
  <si>
    <t>如來生日作燈市</t>
  </si>
  <si>
    <t>雜遝傾城上元似</t>
  </si>
  <si>
    <t>泛水鳴匏聞坎缶</t>
  </si>
  <si>
    <t>入麪蒸楡有饛簋</t>
  </si>
  <si>
    <t>少年一隊簇擁去</t>
  </si>
  <si>
    <t>鷂兒在臂矜毛嘴</t>
  </si>
  <si>
    <t>鵓鴿名字過數十</t>
  </si>
  <si>
    <t>雕籠彩笯風旖旎</t>
  </si>
  <si>
    <t>舒雁舒鴨恣呷唼</t>
  </si>
  <si>
    <t>酒家臨水糟爲壘</t>
  </si>
  <si>
    <t>有瞽叫罵兒童笑</t>
  </si>
  <si>
    <t>欲渡未渡橋已圮</t>
  </si>
  <si>
    <t>狗屠更衣人不識</t>
  </si>
  <si>
    <t>狗隨而嘷怒睨視</t>
  </si>
  <si>
    <t>可笑南宮報捷人</t>
  </si>
  <si>
    <t>何急於汝衣半褫</t>
  </si>
  <si>
    <t>阿郞寶馬一品衣</t>
  </si>
  <si>
    <t>靑扇黃囊擁羅綺</t>
  </si>
  <si>
    <t>崧陽草笠茜紅衫</t>
  </si>
  <si>
    <t>掖隷翩翩輕步履</t>
  </si>
  <si>
    <t>井邊黃篾箍筩叟</t>
  </si>
  <si>
    <t>柳下雙丱黏蟬子</t>
  </si>
  <si>
    <t>三三五五各有求</t>
  </si>
  <si>
    <t>來來去去紛無已</t>
  </si>
  <si>
    <t>吏胥之拜拜以腰</t>
  </si>
  <si>
    <t>市井之唾唾以齒</t>
  </si>
  <si>
    <t>不鞍而騎何處圉</t>
  </si>
  <si>
    <t>挾籃而拱誰家婢</t>
  </si>
  <si>
    <t>徒而寬襪是黃門</t>
  </si>
  <si>
    <t>眄而蹇裳卽紅妓</t>
  </si>
  <si>
    <t>物众地大無不有</t>
  </si>
  <si>
    <t>亦能偸竊藏奸宄</t>
  </si>
  <si>
    <t>赤索邏者來睢盱</t>
  </si>
  <si>
    <t>众中側身立而俟</t>
  </si>
  <si>
    <t>須臾辟易官人來</t>
  </si>
  <si>
    <t>軺車之坐高可跂</t>
  </si>
  <si>
    <t>荷傘隨者喘最急</t>
  </si>
  <si>
    <t>且聽且趨諾唯唯</t>
  </si>
  <si>
    <t>烙竹烟盃長一丈</t>
  </si>
  <si>
    <t>螺鈿小畣輕可喜</t>
  </si>
  <si>
    <t>蕉葉扇欹大如帆</t>
  </si>
  <si>
    <t>曳地便輿議政是</t>
  </si>
  <si>
    <t>令史義不廢張纓</t>
  </si>
  <si>
    <t>腋隨何嘗離半跬</t>
  </si>
  <si>
    <t>帽灰鼠者未陞品</t>
  </si>
  <si>
    <t>帶烏角者初筮仕</t>
  </si>
  <si>
    <t>一幅森羅大都會</t>
  </si>
  <si>
    <t>世態人情畢輸此</t>
  </si>
  <si>
    <t>太平文物侔中華</t>
  </si>
  <si>
    <t>休養生成四百禩</t>
  </si>
  <si>
    <t>此圖豈非關世道</t>
  </si>
  <si>
    <t>蔀屋不違天尺咫</t>
  </si>
  <si>
    <t>眞同盤礴郭河陽</t>
  </si>
  <si>
    <t>不數風流趙承旨</t>
  </si>
  <si>
    <t>始知王會圖非偶</t>
  </si>
  <si>
    <t>休言急就章皆俚</t>
  </si>
  <si>
    <t>借問興仁門自別</t>
  </si>
  <si>
    <t>匾獨也方城獨雉</t>
  </si>
  <si>
    <t>最憐城北屯邊俗</t>
  </si>
  <si>
    <t>不種桃花以爲耻</t>
  </si>
  <si>
    <t>空翠飛來舊宮路</t>
  </si>
  <si>
    <t>行人解說龍蛇燬</t>
  </si>
  <si>
    <t>石礎人立池灮淺</t>
  </si>
  <si>
    <t>白鷺飛踏松枝死</t>
  </si>
  <si>
    <t>指點林端射垛明</t>
  </si>
  <si>
    <t>亦有樵兒暮乘垝</t>
  </si>
  <si>
    <t>立辮鬚者彈虛弓</t>
  </si>
  <si>
    <t>坐屈指者調橫矢</t>
  </si>
  <si>
    <t>太平館東明雪樓</t>
  </si>
  <si>
    <t>紅表丹楹宛在彼</t>
  </si>
  <si>
    <t>惠廳均廳國之淵</t>
  </si>
  <si>
    <t>倉庾崇崇万億柹</t>
  </si>
  <si>
    <t>黃昏幾點平安火</t>
  </si>
  <si>
    <t>分與南山屬司烜</t>
  </si>
  <si>
    <t>微茫郊署辨羖䍽</t>
  </si>
  <si>
    <t>磊落天閑滚騄駬</t>
  </si>
  <si>
    <t>對畫應須說畫義</t>
  </si>
  <si>
    <t>丹靑妙諦通於史</t>
  </si>
  <si>
    <t>濬川䟽尋魚孝瞻</t>
  </si>
  <si>
    <t>志地篇修鄭麟趾</t>
  </si>
  <si>
    <t>拜賀吾王昭儉德</t>
  </si>
  <si>
    <t>民風朴素無華侈</t>
  </si>
  <si>
    <t>南自乇羅北不咸</t>
  </si>
  <si>
    <t>東至于山西馬訾</t>
  </si>
  <si>
    <t>四千餘里耒所刺</t>
  </si>
  <si>
    <t>三十六國船不使</t>
  </si>
  <si>
    <t>民不遊手屋皆富</t>
  </si>
  <si>
    <t>金不欺秤俗盡美</t>
  </si>
  <si>
    <t>立國仁城義市中</t>
  </si>
  <si>
    <t>不以繁華佳麗恃</t>
  </si>
  <si>
    <t>鳳凰來巢麟在藪</t>
  </si>
  <si>
    <t>煕煕壽域惟民止</t>
  </si>
  <si>
    <t>只將淡墨歲一掃</t>
  </si>
  <si>
    <t>畫裡人烟應倍蓰</t>
  </si>
  <si>
    <t>擬追張華漢宮對</t>
  </si>
  <si>
    <t>掖垣瀟雨吹燈蘂</t>
  </si>
  <si>
    <t>한양 성궐이 하늘 가운데서 일어나</t>
  </si>
  <si>
    <t>성을 층층히 사십리나 둘렀도다</t>
  </si>
  <si>
    <t>왼쪽에는 종묘 오른쪽에는 사직을 두었고 큰 나무가 서있으며</t>
  </si>
  <si>
    <t>여러 산을 등지고 먼 곳에 물을 마주하네</t>
  </si>
  <si>
    <t>천지가 개벽하여 남쪽의 평양이니</t>
  </si>
  <si>
    <t>옛 나라의 새 운명을 선왕께서 거느리시네</t>
  </si>
  <si>
    <t>문명의 세월은 부상과 가까우며</t>
  </si>
  <si>
    <t>경회루의 풍운은 선리를 지킨다네</t>
  </si>
  <si>
    <t>육조거리의 높은 건물은 흰 길가에 임해있고</t>
  </si>
  <si>
    <t>일곱 문은 붉은 노을 안에서 솟아오르네</t>
  </si>
  <si>
    <t>백성은 마땅히 오부가 모두 거느려 다스리고</t>
  </si>
  <si>
    <t>군대는 곧 삼영이 관리하는 바이다</t>
  </si>
  <si>
    <t>비늘 같은 기와가 사만 호에 걸쳐 있으니</t>
  </si>
  <si>
    <t>그 잔물결이 돌아서 방어와 잉어를 감추는 듯하구나</t>
  </si>
  <si>
    <t>화공의 생각이 빠져듦이 추호처럼 섬세하니</t>
  </si>
  <si>
    <t>유리로 비추어 종이에 담아낸 듯하구나</t>
  </si>
  <si>
    <t>오성의 호동들이 차례로 늘어서고</t>
  </si>
  <si>
    <t>대도의 궁전이 띄엄띄엄 있네</t>
  </si>
  <si>
    <t>풍속은 동월부에서나 전해지고</t>
  </si>
  <si>
    <t>사투리는 옛날 예겸의 기록에서나 전해지네</t>
  </si>
  <si>
    <t>사실은 손목으로써 차이점을 유별하고</t>
  </si>
  <si>
    <t>그림은 서긍의 책 가운데에서 헤아려보네</t>
  </si>
  <si>
    <t>채색한 것은 여지가보다 상세하고</t>
  </si>
  <si>
    <t>나라의 관례는 직방씨보다 마땅히 앞서네</t>
  </si>
  <si>
    <t>개울과 골목길은 복잡하여 셀 수 없고</t>
  </si>
  <si>
    <t>바둑판 같은 거리와 도성 바깥문은 근교의 촌락과 이어지네</t>
  </si>
  <si>
    <t>사람과 말이 콩알과 손가락 마디만 하니 도리어 바보 같고</t>
  </si>
  <si>
    <t>집은 겨우 기장풀이요 나무는 개미와 같구나</t>
  </si>
  <si>
    <t>두릉의 꽃이 용릉의 기운과 맞닿으니</t>
  </si>
  <si>
    <t>독특한 광경이 어렴풋이 자줏빛을 내는구나</t>
  </si>
  <si>
    <t>선산의 누각은 책 속에 어디 있을까</t>
  </si>
  <si>
    <t>변하의 청명함과 얽혀도 비길 만하도다</t>
  </si>
  <si>
    <t>동쪽의 홍화문이 돈화문과 떨어져 있으니</t>
  </si>
  <si>
    <t>궁궐 그림을 읽을 때에는 먼저 금원부터 시작해야 한다네</t>
  </si>
  <si>
    <t>창덕궁과 창경궁이 나누어 열렸으니</t>
  </si>
  <si>
    <t>건양문 하나가 그 가운데에서 우뚝 솟아있네</t>
  </si>
  <si>
    <t>푸른 부들과 나무로 춘당대의 길을 알 수 있으니</t>
  </si>
  <si>
    <t>고운 비단을 두르고 성균관과 문묘의 선비들이 돌아가는구나</t>
  </si>
  <si>
    <t>북원의 솔숲 그늘은 유난히도 춥건만</t>
  </si>
  <si>
    <t>금위군은 엄숙하게 황단에서 제사를 지내는구나</t>
  </si>
  <si>
    <t>서쪽으로 고릉의 제일 높은 곳 보이니</t>
  </si>
  <si>
    <t>경희궁의 금방이 맑은 하늘에 휘날리네</t>
  </si>
  <si>
    <t>어구 가까이서 빨래 소리가 잠깐 들리다가도</t>
  </si>
  <si>
    <t>다시 회화나무 꽃잎이 집의 붉은 모퉁이를 스쳐가는구나</t>
  </si>
  <si>
    <t>오얏꽃의 금빛과 푸른빛은 석양이 비친 산과 같으니</t>
  </si>
  <si>
    <t>이 영롱한 빛이 골수에 스며듦을 사랑한다네</t>
  </si>
  <si>
    <t>온갖 장인들이 살고 일하니 사람들이 많아서 어깨를 부딪히며</t>
  </si>
  <si>
    <t>온갖 재화가 이익을 좇아 수레가 끊임없네</t>
  </si>
  <si>
    <t>배오개 마을과 종각과 칠패는</t>
  </si>
  <si>
    <t>도성의 삼대 저잣거리라네</t>
  </si>
  <si>
    <t>봉성의 털모나 연경의 비단</t>
  </si>
  <si>
    <t>북관의 삼베와 한산의 모시</t>
  </si>
  <si>
    <t>쌀 콩 벼 기장 조 수수 보리</t>
  </si>
  <si>
    <t>느릅나무 녹나무 닥나무 칠 소나무 오동나무 가래나무</t>
  </si>
  <si>
    <t>산초 마늘 생강 파 절인채소 겨자 버섯</t>
  </si>
  <si>
    <t>포도 대추 밤 귤 배 감</t>
  </si>
  <si>
    <t>쪼개서 말린 어포와 꿰어 말린 새고기 포</t>
  </si>
  <si>
    <t>낙지 굴비 가자미 전어 다랑어</t>
  </si>
  <si>
    <t>잣잎으로 과실에 물 뿌리니 윤기나고 싱싱하며</t>
  </si>
  <si>
    <t>목화씨로 달걀 감싸니 빛깔이 핥은 듯이 선명하구나</t>
  </si>
  <si>
    <t>두부가게의 체와 광주리는 탑처럼 높이 쌓여있고</t>
  </si>
  <si>
    <t>참외 가득 담은 그물은 노루 눈처럼 크게 벌어져있네</t>
  </si>
  <si>
    <t>머리에 게를 담은 상자를 이고 아이를 등에 업은</t>
  </si>
  <si>
    <t>포구의 여인이 푸릇푸릇한 길패를 머리에 둘렀구나</t>
  </si>
  <si>
    <t>어떤 이는 무게 달아보려고 닭 한마리를 들고 있고</t>
  </si>
  <si>
    <t>어떤이는 꽥꽥댐이 성가셔서 돼지 두 마리를 등에 업었네</t>
  </si>
  <si>
    <t>어떤 이는 소에 실은 섶을 사려 고삐를 끌고 있고</t>
  </si>
  <si>
    <t>어떤 이는 허리에 채찍을 꽂고 말 이빨을 살피네</t>
  </si>
  <si>
    <t>어떤 이는 눈을 껌뻑이며 흥정꾼을 불러들이고</t>
  </si>
  <si>
    <t>어떤 이는 다툼을 중재하며 잘 지내라 권하네</t>
  </si>
  <si>
    <t>거문고를 타며 새 곡조에 기대보는 이가 있는가 하면</t>
  </si>
  <si>
    <t>퉁소를 불며 뛰어난 솜씨를 뽐내는 이도 있다네</t>
  </si>
  <si>
    <t>혹자는 음악은 그릴지라도 소리는 담아낼 수 없다고 하였건만</t>
  </si>
  <si>
    <t>운지법만 보아도 궁과 치를 알 만하다네</t>
  </si>
  <si>
    <t>문앞에서 손님을 불러 맞이하는 이는 누구일까</t>
  </si>
  <si>
    <t>신발 끝이 뾰족하고 행전에는 귀가 달렸구나</t>
  </si>
  <si>
    <t>물감가게는 알아보기 쉬워 잊기 어려우니</t>
  </si>
  <si>
    <t>누각 곳곳의 긴 의자에 기대어 있구나</t>
  </si>
  <si>
    <t>당시와 두보의 율시를 대련으로 붙여두고</t>
  </si>
  <si>
    <t>온벽에 푸른 얼룩과 손자국이 남아 있네</t>
  </si>
  <si>
    <t>대장간과 가죽집이 늘 이웃해 있으니</t>
  </si>
  <si>
    <t>위에는 재갈을 걸어두고 아래는 가마가 있구나</t>
  </si>
  <si>
    <t>갈대발 속의 사람은 꽤 한가한 줄 알았더니</t>
  </si>
  <si>
    <t>앉아서 천궁이와 구릿대의 무게를 재는구나</t>
  </si>
  <si>
    <t>머리 빗는 젊은 여인은 원나라풍으로 꾸미고</t>
  </si>
  <si>
    <t>새끼 꼬아 드리운 문이 반쯤 열려있네</t>
  </si>
  <si>
    <t>갑자기 걸음 늦추어 번화가를 지나가니</t>
  </si>
  <si>
    <t>야 야 하는 소리가 야단스럽다</t>
  </si>
  <si>
    <t>거래를 마치고서 놀이에 대해 물어보니</t>
  </si>
  <si>
    <t>악공과 광대의 옷이 놀랍고도 괴이하구나</t>
  </si>
  <si>
    <t>우리나라 동간이 세상에 잆으니</t>
  </si>
  <si>
    <t>거꾸로 매달려 줄 타는 모습이 거미와도 같구나</t>
  </si>
  <si>
    <t>한쪽에서는 꼭두각시가 무대에 오르는데</t>
  </si>
  <si>
    <t>칙사가 동쪽에서 나와 따귀를 때리네</t>
  </si>
  <si>
    <t>원숭이는 부녀자와 아이들에게 재롱을 떠니</t>
  </si>
  <si>
    <t>사람들의 뜻에 따라 절하고 꿇어앉네</t>
  </si>
  <si>
    <t>남녀노소 지패놀이 하며 소리치니</t>
  </si>
  <si>
    <t>심지어는 해가 저물도록 미친 듯이 하는구나</t>
  </si>
  <si>
    <t>무릎에 치고 이를 던져서 구슬 산통을 겨루네</t>
  </si>
  <si>
    <t>바람개비와 종이연은 모두 한결 같으니</t>
  </si>
  <si>
    <t>사소함을 싫어하지 않고 가까이서 구하는구나</t>
  </si>
  <si>
    <t>월병과 화전 시기가 이미 지났으니</t>
  </si>
  <si>
    <t>저자의 모습이 벌써 사월이 되었네</t>
  </si>
  <si>
    <t>석가탄신일 맞아 연등을 단 저잣거리가</t>
  </si>
  <si>
    <t>떠들썩하니 잠깐 정월대보름과 같구나</t>
  </si>
  <si>
    <t>물에 띄워 박을 울리니 그 소리가 다 들리는데</t>
  </si>
  <si>
    <t>느릅나무 찐 국물의 국수가 그릇에 가득 찼네</t>
  </si>
  <si>
    <t>소년들 한 무리가 무리지어 몰려가니</t>
  </si>
  <si>
    <t>작은 새매가 팔에 앉아 털과 부리를 흔드는구나</t>
  </si>
  <si>
    <t>비둘기 이름이 수십 가지가 넘어</t>
  </si>
  <si>
    <t>아로새긴 새장에 깃발이 펄럭이네</t>
  </si>
  <si>
    <t>기러기와 오리가 흩어져 각자 모이를 쪼아먹고</t>
  </si>
  <si>
    <t>물가의 술집은 술지게미가 쌓여있네</t>
  </si>
  <si>
    <t>맹인이 호통치자 아이들이 깔깔대고</t>
  </si>
  <si>
    <t>건너려다 못 건넌 다리는 이미 끊겼구나</t>
  </si>
  <si>
    <t>옷 갈아입은 개 백정을 사람들은 몰라보지만</t>
  </si>
  <si>
    <t>개들은 쫓아가며 짖어대고 사납게 쳐다보네</t>
  </si>
  <si>
    <t>가소롭도다 남궁에서 과거 급제자를 알리는데</t>
  </si>
  <si>
    <t>그대는 무엇이 급하여 옷을 반만 걸쳤는가</t>
  </si>
  <si>
    <t>그대는 좋은 옷을 입고 멋진 말을 타고는</t>
  </si>
  <si>
    <t>푸른 부채와 노란 주머니를 비단으로 두르셨군요</t>
  </si>
  <si>
    <t>숭양의 초립을 쓰고 분홍색 적삼을 입고서</t>
  </si>
  <si>
    <t>후궁의 하인들이 씩씩하게 성큼 걸어가네</t>
  </si>
  <si>
    <t>우물가의 대껍질은 늙은이의 물 긷는 대통이요</t>
  </si>
  <si>
    <t>버드나무 아래의 두 총각은 매미처럼 붙어있다</t>
  </si>
  <si>
    <t>삼삼오오 각자 일로 바쁘니</t>
  </si>
  <si>
    <t>오고감이 끝없이 어지럽도다</t>
  </si>
  <si>
    <t>이서의 절하는 법은 허리를 숙이는 것이요</t>
  </si>
  <si>
    <t>시정꾼의 침 뱉는 법은 이 사이로 뱉는 것이다</t>
  </si>
  <si>
    <t>안장 없이 말 타는 이는 어디 마부고</t>
  </si>
  <si>
    <t>바구니를 들고 팔짱 낀 이는 누구집 여종인가</t>
  </si>
  <si>
    <t>맨발에 큰 버선 신은 이는 황문의 내시이고</t>
  </si>
  <si>
    <t>눈치 보며 치마 걷는 이는 기생이로다</t>
  </si>
  <si>
    <t>물건 많고 땅 넓어 없는 것이 없으니</t>
  </si>
  <si>
    <t>간사한 도둑놈도 있구나</t>
  </si>
  <si>
    <t>붉은 끈을 동여맨 순찰대가 와서 눈을 부릅뜨고 찾자</t>
  </si>
  <si>
    <t>사람들 속에서 몸을 빗겨서서 무언가를 기다리네</t>
  </si>
  <si>
    <t>잠시후 물러서라 하며 높은 분이 행차하니</t>
  </si>
  <si>
    <t>그 수레의 자리가 무척 높구나</t>
  </si>
  <si>
    <t>일산을 든 하인은 다급해서 숨을 헐떡이며</t>
  </si>
  <si>
    <t>네 네 하며 듣고 따라가네</t>
  </si>
  <si>
    <t>쇠로 지져 그린 담뱃대는 그 길이가 한길이요</t>
  </si>
  <si>
    <t>작은 나전칠기 상자는 가볍고도 아름답다네</t>
  </si>
  <si>
    <t>파초잎 부채는 길이가 배돛 같고</t>
  </si>
  <si>
    <t>땅에 끌릴 만큼 큰 수레는 의정부의 벼슬아치구나</t>
  </si>
  <si>
    <t>영사의 의리 따라 긴 갓끈 매달고서</t>
  </si>
  <si>
    <t>부액하며 따라오니 반보인들 떨어질까</t>
  </si>
  <si>
    <t>회색 모자 쓴 이는 승품 벼슬이 아니요</t>
  </si>
  <si>
    <t>검은 각대 두른 이는 이제 막 벼슬하는 이라네</t>
  </si>
  <si>
    <t>그림 한폭에 서울의 빽빽한 모습이 담기니</t>
  </si>
  <si>
    <t>세태와 인정까지 여기에 들어있구나</t>
  </si>
  <si>
    <t>태평한 문물은 중화와 견주니</t>
  </si>
  <si>
    <t>백성 길러 사백년을 제사 지냈네</t>
  </si>
  <si>
    <t>이 그림은 어떻게 세도와 관련 없겠는가</t>
  </si>
  <si>
    <t>초라한 집이 하늘까지 닿을 만큼 많은데</t>
  </si>
  <si>
    <t>그림이 곽하양처럼 뒤섞여 소용돌이 치고</t>
  </si>
  <si>
    <t>풍류는 조승지를 손꼽지 못하리라</t>
  </si>
  <si>
    <t>이제서야 왕희의 그림이 우연 아님을 알았으니</t>
  </si>
  <si>
    <t>급취장도 촌스럽다 말 못하겠구나</t>
  </si>
  <si>
    <t>묻노라 흥인문만 왜 독특한가</t>
  </si>
  <si>
    <t>저 홀로 납작하고 방성과 치첩까지 있구나</t>
  </si>
  <si>
    <t>그 가까이의 성곽 북쪽 둔전 옆 마을의 풍속은</t>
  </si>
  <si>
    <t>도화를 심지 않으면 부끄러움으로 여긴다네</t>
  </si>
  <si>
    <t>먼산의 푸른 빛이 옛 궁궐 길로 날아오니</t>
  </si>
  <si>
    <t>행인들이 전쟁 때 불탔던 일을 얘기하네</t>
  </si>
  <si>
    <t>주춧돌에 사람 서 있으니 연못 물빛이 얕구나</t>
  </si>
  <si>
    <t>백로가 날아와 앉은 곳은 죽은 솔가지라네</t>
  </si>
  <si>
    <t>숲 끝자락의 활터 선명하게 가리키니</t>
  </si>
  <si>
    <t>나무꾼이 해질녘에 무너진 담 위에 올라 있네</t>
  </si>
  <si>
    <t>상투를 틀고 수염 기른 자는 빈 활을 튕기고</t>
  </si>
  <si>
    <t>앉아서 꿈지럭대는 자는 굽은 화살을 정비하네</t>
  </si>
  <si>
    <t>혜청과 균청은 나라의 큰 기관이라</t>
  </si>
  <si>
    <t>그 창고가 억만 계단이나 높다네</t>
  </si>
  <si>
    <t xml:space="preserve">해질녘에 평안화를 </t>
  </si>
  <si>
    <t>태평관 동녘의 명설루는</t>
  </si>
  <si>
    <t>붉은 기둥이 저쪽에서 뚜렷이 보이는구나</t>
  </si>
  <si>
    <t>남산과 그걸 나누어 사훤이 불씨를 바꾸는구나</t>
  </si>
  <si>
    <t>작고 아득한 성 밖의 마을에서는 염소를 기르는데</t>
  </si>
  <si>
    <t>마음이 여유롭고 한가로우니 준마들이 탄생하네</t>
  </si>
  <si>
    <t>그림을 대할 때는 마땅히 그림의 뜻을 이야기 해야 하니</t>
  </si>
  <si>
    <t>단청의 묘한 이치가 역사와도 통하는구나</t>
  </si>
  <si>
    <t>청계천을 파내어 통하게 하니 어효첨의 상소가 있었고</t>
  </si>
  <si>
    <t>여지승람의 편수는 정인지가 맡았다네</t>
  </si>
  <si>
    <t>우리 임금님의 검소한 덕성에 배례하니</t>
  </si>
  <si>
    <t>백성의 풍속도 소박하고 사치 없도다</t>
  </si>
  <si>
    <t>남쪽은 제주도 북쪽은 불함산</t>
  </si>
  <si>
    <t>동쪽으로는 우산국 서쪽으로는 압록강</t>
  </si>
  <si>
    <t>사천여 리에 걸쳐 모두 쟁기질하고</t>
  </si>
  <si>
    <t>서른여섯개국이 배를 쓰지 않는다네</t>
  </si>
  <si>
    <t>백성들이 놀지 않으니 집집마다 부유하고</t>
  </si>
  <si>
    <t>저울눈을 속이지 않으니 풍속이 모두 아름답구나</t>
  </si>
  <si>
    <t>나라를 세움에 인으로 성을 쌓고 의로 저자를 만드니</t>
  </si>
  <si>
    <t>번화하고 가려함을 믿음이 없다네</t>
  </si>
  <si>
    <t>봉황이 와서 자리잡고 기린이 모여드니</t>
  </si>
  <si>
    <t>빛나는 수성에 백성들과 함께한다네</t>
  </si>
  <si>
    <t>옅은 먹물로 매년 한번 그렸으니</t>
  </si>
  <si>
    <t>그림 속의 마을집은 분명히 몇 배는 많을 것이다</t>
  </si>
  <si>
    <t>장화가 한 궁궐을 그린 일과 짝이 되니</t>
  </si>
  <si>
    <t>대궐 담장 비 흩뿌리고 등불빛에 바람 분다네</t>
  </si>
  <si>
    <t>P006</t>
  </si>
  <si>
    <t>P007</t>
  </si>
  <si>
    <t>P008</t>
  </si>
  <si>
    <t>P009</t>
  </si>
  <si>
    <t>P010</t>
  </si>
  <si>
    <t>P011</t>
  </si>
  <si>
    <t>P012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</si>
  <si>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</si>
  <si>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</si>
  <si>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</si>
  <si>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</si>
  <si>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</si>
  <si>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</si>
  <si>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</si>
  <si>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</si>
  <si>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</si>
  <si>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</si>
  <si>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</si>
  <si>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</si>
  <si>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</si>
  <si>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</si>
  <si>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</si>
  <si>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</si>
  <si>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D022</t>
  </si>
  <si>
    <t>D023</t>
  </si>
  <si>
    <t>붉은안개(紅霧)</t>
  </si>
  <si>
    <t>붉은안개</t>
  </si>
  <si>
    <t>紅霧</t>
  </si>
  <si>
    <t>일반명사</t>
  </si>
  <si>
    <t>빈창고(空倉)</t>
  </si>
  <si>
    <t>空倉</t>
  </si>
  <si>
    <t>빈창고</t>
  </si>
  <si>
    <t>옛절터</t>
  </si>
  <si>
    <t>옛절터(古寺)</t>
  </si>
  <si>
    <t>古寺</t>
  </si>
  <si>
    <t>고유명사</t>
  </si>
  <si>
    <t>십년무차인</t>
  </si>
  <si>
    <t>십년무차인(十年無此人)</t>
  </si>
  <si>
    <t>十年無此人</t>
  </si>
  <si>
    <t>표현</t>
  </si>
  <si>
    <t>흰모래제방(白沙堤)</t>
  </si>
  <si>
    <t>흰모래제방</t>
  </si>
  <si>
    <t>白沙堤</t>
  </si>
  <si>
    <t>운자를정하다(拈韻)</t>
  </si>
  <si>
    <t>운자를정하다</t>
  </si>
  <si>
    <t>拈韻</t>
  </si>
  <si>
    <t>성벽(城身)</t>
  </si>
  <si>
    <t>성벽</t>
  </si>
  <si>
    <t>城身</t>
  </si>
  <si>
    <t>가난한벼슬아치</t>
  </si>
  <si>
    <t>가난한벼슬아치(官貧)</t>
  </si>
  <si>
    <t>官貧</t>
  </si>
  <si>
    <t>D024</t>
  </si>
  <si>
    <t>D025</t>
  </si>
  <si>
    <t>D026</t>
  </si>
  <si>
    <t>D027</t>
  </si>
  <si>
    <t>D028</t>
  </si>
  <si>
    <t>D029</t>
  </si>
  <si>
    <t>D030</t>
  </si>
  <si>
    <t>D031</t>
  </si>
  <si>
    <t>D032</t>
  </si>
  <si>
    <t>D033</t>
  </si>
  <si>
    <t>D034</t>
  </si>
  <si>
    <t>D035</t>
  </si>
  <si>
    <t>D036</t>
  </si>
  <si>
    <t>D037</t>
  </si>
  <si>
    <t>D038</t>
  </si>
  <si>
    <t>D039</t>
  </si>
  <si>
    <t>D040</t>
  </si>
  <si>
    <t>D041</t>
  </si>
  <si>
    <t>D042</t>
  </si>
  <si>
    <t>D043</t>
  </si>
  <si>
    <t>D044</t>
  </si>
  <si>
    <t>D045</t>
  </si>
  <si>
    <t>D046</t>
  </si>
  <si>
    <t>D047</t>
  </si>
  <si>
    <t>D048</t>
  </si>
  <si>
    <t>D049</t>
  </si>
  <si>
    <t>D050</t>
  </si>
  <si>
    <t>D051</t>
  </si>
  <si>
    <t>D052</t>
  </si>
  <si>
    <t>D053</t>
  </si>
  <si>
    <t>D054</t>
  </si>
  <si>
    <t>D055</t>
  </si>
  <si>
    <t>D056</t>
  </si>
  <si>
    <t>D057</t>
  </si>
  <si>
    <t>D058</t>
  </si>
  <si>
    <t>D059</t>
  </si>
  <si>
    <t>D060</t>
  </si>
  <si>
    <t>D061</t>
  </si>
  <si>
    <t>D062</t>
  </si>
  <si>
    <t>D063</t>
  </si>
  <si>
    <t>D064</t>
  </si>
  <si>
    <t>D065</t>
  </si>
  <si>
    <t>D066</t>
  </si>
  <si>
    <t>D067</t>
  </si>
  <si>
    <t>D068</t>
  </si>
  <si>
    <t>D069</t>
  </si>
  <si>
    <t>D070</t>
  </si>
  <si>
    <t>D071</t>
  </si>
  <si>
    <t>D072</t>
  </si>
  <si>
    <t>D073</t>
  </si>
  <si>
    <t>D074</t>
  </si>
  <si>
    <t>D075</t>
  </si>
  <si>
    <t>D076</t>
  </si>
  <si>
    <t>D077</t>
  </si>
  <si>
    <t>D078</t>
  </si>
  <si>
    <t>D079</t>
  </si>
  <si>
    <t>D080</t>
  </si>
  <si>
    <t>D081</t>
  </si>
  <si>
    <t>D082</t>
  </si>
  <si>
    <t>D083</t>
  </si>
  <si>
    <t>D084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</si>
  <si>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</si>
  <si>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</si>
  <si>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</si>
  <si>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</si>
  <si>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</si>
  <si>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</si>
  <si>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</si>
  <si>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</si>
  <si>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</si>
  <si>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</si>
  <si>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</si>
  <si>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D096</t>
  </si>
  <si>
    <t>D097</t>
  </si>
  <si>
    <t>D098</t>
  </si>
  <si>
    <t>D099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</si>
  <si>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</si>
  <si>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</si>
  <si>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</si>
  <si>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</si>
  <si>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</si>
  <si>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</si>
  <si>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</si>
  <si>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</si>
  <si>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</si>
  <si>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</si>
  <si>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</si>
  <si>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</si>
  <si>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</si>
  <si>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</si>
  <si>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</si>
  <si>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</si>
  <si>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</si>
  <si>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</si>
  <si>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</si>
  <si>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</si>
  <si>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</si>
  <si>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</si>
  <si>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</si>
  <si>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</si>
  <si>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</si>
  <si>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</si>
  <si>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</si>
  <si>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</si>
  <si>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</si>
  <si>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</si>
  <si>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</si>
  <si>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</si>
  <si>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</si>
  <si>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</si>
  <si>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D134</t>
  </si>
  <si>
    <t>D135</t>
  </si>
  <si>
    <t>D136</t>
  </si>
  <si>
    <t>D137</t>
  </si>
  <si>
    <t>D138</t>
  </si>
  <si>
    <t>D139</t>
  </si>
  <si>
    <t>D140</t>
  </si>
  <si>
    <t>D141</t>
  </si>
  <si>
    <t>D142</t>
  </si>
  <si>
    <t>D143</t>
  </si>
  <si>
    <t>D144</t>
  </si>
  <si>
    <t>D145</t>
  </si>
  <si>
    <t>D146</t>
  </si>
  <si>
    <t>D147</t>
  </si>
  <si>
    <t>D148</t>
  </si>
  <si>
    <t>D149</t>
  </si>
  <si>
    <t>D150</t>
  </si>
  <si>
    <t>D151</t>
  </si>
  <si>
    <t>D152</t>
  </si>
  <si>
    <t>D153</t>
  </si>
  <si>
    <t>D154</t>
  </si>
  <si>
    <t>D155</t>
  </si>
  <si>
    <t>D156</t>
  </si>
  <si>
    <t>D157</t>
  </si>
  <si>
    <t>D158</t>
  </si>
  <si>
    <t>D159</t>
  </si>
  <si>
    <t>D160</t>
  </si>
  <si>
    <t>D161</t>
  </si>
  <si>
    <t>D162</t>
  </si>
  <si>
    <t>석양(夕陽)</t>
  </si>
  <si>
    <t>석양</t>
  </si>
  <si>
    <t>夕陽</t>
  </si>
  <si>
    <t>푸른나무숲(碧樹園)</t>
  </si>
  <si>
    <t>푸른나무숲</t>
  </si>
  <si>
    <t>碧樹園</t>
  </si>
  <si>
    <t>울창한산</t>
  </si>
  <si>
    <t>울창한산(亂山)</t>
  </si>
  <si>
    <t>亂山</t>
  </si>
  <si>
    <t>속진에물들다(染塵)</t>
  </si>
  <si>
    <t>속진에물들다</t>
  </si>
  <si>
    <t>染塵</t>
  </si>
  <si>
    <t>계절이저묾</t>
  </si>
  <si>
    <t>계절이저묾(節暮)</t>
  </si>
  <si>
    <t>節暮</t>
  </si>
  <si>
    <t>잔묵(殘墨)</t>
  </si>
  <si>
    <t>잔묵</t>
  </si>
  <si>
    <t>殘墨</t>
  </si>
  <si>
    <t>산꼭대기(山頂)</t>
  </si>
  <si>
    <t>산꼭대기</t>
  </si>
  <si>
    <t>山頂</t>
  </si>
  <si>
    <t>피라미(鯈魚)</t>
  </si>
  <si>
    <t>피라미</t>
  </si>
  <si>
    <t>鯈魚</t>
  </si>
  <si>
    <t>蛺𧌃</t>
  </si>
  <si>
    <t>나비(蛺𧌃)</t>
  </si>
  <si>
    <t>나비</t>
  </si>
  <si>
    <t>성곽(城闉)</t>
  </si>
  <si>
    <t>성곽</t>
  </si>
  <si>
    <t>城闉</t>
  </si>
  <si>
    <t>성궐(城闕)</t>
  </si>
  <si>
    <t>성궐</t>
  </si>
  <si>
    <t>城闕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</si>
  <si>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</si>
  <si>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</si>
  <si>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</si>
  <si>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</si>
  <si>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</si>
  <si>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</si>
  <si>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</si>
  <si>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</si>
  <si>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</si>
  <si>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</si>
  <si>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</si>
  <si>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</si>
  <si>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</si>
  <si>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</si>
  <si>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</si>
  <si>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</si>
  <si>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L020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</si>
  <si>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</si>
  <si>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</si>
  <si>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</si>
  <si>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</si>
  <si>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</si>
  <si>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</si>
  <si>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</si>
  <si>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</si>
  <si>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</si>
  <si>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L030</t>
  </si>
  <si>
    <t>L031</t>
  </si>
  <si>
    <t>L032</t>
  </si>
  <si>
    <t>L033</t>
  </si>
  <si>
    <t>L034</t>
  </si>
  <si>
    <t>L035</t>
  </si>
  <si>
    <t>L036</t>
  </si>
  <si>
    <t>L037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</si>
  <si>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</si>
  <si>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</si>
  <si>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</si>
  <si>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</si>
  <si>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</si>
  <si>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</si>
  <si>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</si>
  <si>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</si>
  <si>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</si>
  <si>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</si>
  <si>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</si>
  <si>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L049</t>
  </si>
  <si>
    <t>L050</t>
  </si>
  <si>
    <t>L051</t>
  </si>
  <si>
    <t>L052</t>
  </si>
  <si>
    <t>L053</t>
  </si>
  <si>
    <t>L054</t>
  </si>
  <si>
    <t>L055</t>
  </si>
  <si>
    <t>L056</t>
  </si>
  <si>
    <t>L057</t>
  </si>
  <si>
    <t>L058</t>
  </si>
  <si>
    <t>성북둔</t>
  </si>
  <si>
    <t>城北屯</t>
  </si>
  <si>
    <t>동리</t>
  </si>
  <si>
    <t>창고</t>
  </si>
  <si>
    <t>성북둔(城北屯)</t>
  </si>
  <si>
    <t>혜화문(惠化門)</t>
  </si>
  <si>
    <t>혜화문</t>
  </si>
  <si>
    <t>惠化門</t>
  </si>
  <si>
    <t>건축물</t>
  </si>
  <si>
    <t>무너진절(破寺)</t>
  </si>
  <si>
    <t>무너진절</t>
  </si>
  <si>
    <t>破寺</t>
  </si>
  <si>
    <t>북사동(北寺洞)</t>
  </si>
  <si>
    <t>북사동</t>
  </si>
  <si>
    <t>北寺洞</t>
  </si>
  <si>
    <t>여러산(叢山)</t>
  </si>
  <si>
    <t>여러산</t>
  </si>
  <si>
    <t>叢山</t>
  </si>
  <si>
    <t>舊邦</t>
  </si>
  <si>
    <t>옛나라(舊邦)</t>
  </si>
  <si>
    <t>옛나라</t>
  </si>
  <si>
    <t>새운명(新命)</t>
  </si>
  <si>
    <t>새운명</t>
  </si>
  <si>
    <t>新命</t>
  </si>
  <si>
    <t>세월(日月)</t>
  </si>
  <si>
    <t>세월</t>
  </si>
  <si>
    <t>日月</t>
  </si>
  <si>
    <t>부상(榑桑)</t>
  </si>
  <si>
    <t>부상</t>
  </si>
  <si>
    <t>榑桑</t>
  </si>
  <si>
    <t>풍운(風雲)</t>
  </si>
  <si>
    <t>풍운</t>
  </si>
  <si>
    <t>風雲</t>
  </si>
  <si>
    <t>선리(仙李)</t>
  </si>
  <si>
    <t>선리</t>
  </si>
  <si>
    <t>仙李</t>
  </si>
  <si>
    <t>흰길가(白道)</t>
  </si>
  <si>
    <t>흰길가</t>
  </si>
  <si>
    <t>白道</t>
  </si>
  <si>
    <t>일곱문(七門)</t>
  </si>
  <si>
    <t>일곱문</t>
  </si>
  <si>
    <t>七門</t>
  </si>
  <si>
    <t>붉은노을(丹霞)</t>
  </si>
  <si>
    <t>붉은노을</t>
  </si>
  <si>
    <t>丹霞</t>
  </si>
  <si>
    <t>五部</t>
  </si>
  <si>
    <t>오부(五部)</t>
  </si>
  <si>
    <t>오부</t>
  </si>
  <si>
    <t>삼영(三營)</t>
  </si>
  <si>
    <t>삼영</t>
  </si>
  <si>
    <t>三營</t>
  </si>
  <si>
    <t>방어(魴)</t>
  </si>
  <si>
    <t>방어</t>
  </si>
  <si>
    <t>魴</t>
  </si>
  <si>
    <t>잉어(鯉)</t>
  </si>
  <si>
    <t>잉어</t>
  </si>
  <si>
    <t>鯉</t>
  </si>
  <si>
    <t>추호(秋毫)</t>
  </si>
  <si>
    <t>추호</t>
  </si>
  <si>
    <t>秋毫</t>
  </si>
  <si>
    <t>오성(五城)</t>
  </si>
  <si>
    <t>오성</t>
  </si>
  <si>
    <t>五城</t>
  </si>
  <si>
    <t>호동(衚衕)</t>
  </si>
  <si>
    <t>호동</t>
  </si>
  <si>
    <t>衚衕</t>
  </si>
  <si>
    <t>대도(大都)</t>
  </si>
  <si>
    <t>대도</t>
  </si>
  <si>
    <t>大都</t>
  </si>
  <si>
    <t>동월부(董越賦)</t>
  </si>
  <si>
    <t>동월부</t>
  </si>
  <si>
    <t>董越賦</t>
  </si>
  <si>
    <t>예겸(倪謙)</t>
  </si>
  <si>
    <t>예겸</t>
  </si>
  <si>
    <t>倪謙</t>
  </si>
  <si>
    <t>여지가(輿地家)</t>
  </si>
  <si>
    <t>여지가</t>
  </si>
  <si>
    <t>輿地家</t>
  </si>
  <si>
    <t>관직명</t>
  </si>
  <si>
    <t>직방씨(職方氏)</t>
  </si>
  <si>
    <t>직방씨</t>
  </si>
  <si>
    <t>職方氏</t>
  </si>
  <si>
    <t>풍속(風俗)</t>
  </si>
  <si>
    <t>풍속</t>
  </si>
  <si>
    <t>風俗</t>
  </si>
  <si>
    <t>사투리(方言)</t>
  </si>
  <si>
    <t>사투리</t>
  </si>
  <si>
    <t>方言</t>
  </si>
  <si>
    <t>개울(川渠)</t>
  </si>
  <si>
    <t>개울</t>
  </si>
  <si>
    <t>川渠</t>
  </si>
  <si>
    <t>골목길(巷陌)</t>
  </si>
  <si>
    <t>골목길</t>
  </si>
  <si>
    <t>巷陌</t>
  </si>
  <si>
    <t>바보같다(笨伯)</t>
  </si>
  <si>
    <t>바보같다</t>
  </si>
  <si>
    <t>笨伯</t>
  </si>
  <si>
    <t>형용사</t>
  </si>
  <si>
    <t>자줏빛(紫)</t>
  </si>
  <si>
    <t>자줏빛</t>
  </si>
  <si>
    <t>紫</t>
  </si>
  <si>
    <t>선산(仙山)</t>
  </si>
  <si>
    <t>선산</t>
  </si>
  <si>
    <t>仙山</t>
  </si>
  <si>
    <t>누각(樓閣)</t>
  </si>
  <si>
    <t>누각</t>
  </si>
  <si>
    <t>樓閣</t>
  </si>
  <si>
    <t>청명함(淸明)</t>
  </si>
  <si>
    <t>청명함</t>
  </si>
  <si>
    <t>淸明</t>
  </si>
  <si>
    <t>靑䓗</t>
  </si>
  <si>
    <t>푸른부들(靑䓗)</t>
  </si>
  <si>
    <t>푸른부들</t>
  </si>
  <si>
    <t>춘당대길</t>
  </si>
  <si>
    <t>춘당대길(春塘路)</t>
  </si>
  <si>
    <t>春塘路</t>
  </si>
  <si>
    <t>성균관문묘의선비</t>
  </si>
  <si>
    <t>성균관문묘의선비(泮宮士)</t>
  </si>
  <si>
    <t>泮宮士</t>
  </si>
  <si>
    <t>솔숲(松陰)</t>
  </si>
  <si>
    <t>솔숲</t>
  </si>
  <si>
    <t>松陰</t>
  </si>
  <si>
    <t>금위군(羽衛)</t>
  </si>
  <si>
    <t>금위군</t>
  </si>
  <si>
    <t>羽衛</t>
  </si>
  <si>
    <t>황단(皇壇)</t>
  </si>
  <si>
    <t>황단</t>
  </si>
  <si>
    <t>皇壇</t>
  </si>
  <si>
    <t>금방(金榜)</t>
  </si>
  <si>
    <t>금방</t>
  </si>
  <si>
    <t>金榜</t>
  </si>
  <si>
    <t>어구(御溝)</t>
  </si>
  <si>
    <t>어구</t>
  </si>
  <si>
    <t>御溝</t>
  </si>
  <si>
    <t>빨래소리(漂聲)</t>
  </si>
  <si>
    <t>빨래소리</t>
  </si>
  <si>
    <t>漂聲</t>
  </si>
  <si>
    <t>회화나무꽃(槐花)</t>
  </si>
  <si>
    <t>회화나무꽃</t>
  </si>
  <si>
    <t>槐花</t>
  </si>
  <si>
    <t>붉은모퉁이(彤戺)</t>
  </si>
  <si>
    <t>붉은모퉁이</t>
  </si>
  <si>
    <t>彤戺</t>
  </si>
  <si>
    <t>금빛(金)</t>
  </si>
  <si>
    <t>금빛</t>
  </si>
  <si>
    <t>金</t>
  </si>
  <si>
    <t>푸른빛(碧)</t>
  </si>
  <si>
    <t>푸른빛</t>
  </si>
  <si>
    <t>碧</t>
  </si>
  <si>
    <t>영롱하다(玲瓏)</t>
  </si>
  <si>
    <t>영롱하다</t>
  </si>
  <si>
    <t>玲瓏</t>
  </si>
  <si>
    <t>골수에스미다(入骨髓)</t>
  </si>
  <si>
    <t>골수에스미다</t>
  </si>
  <si>
    <t>入骨髓</t>
  </si>
  <si>
    <t>저잣거리(市)</t>
  </si>
  <si>
    <t>저잣거리</t>
  </si>
  <si>
    <t>市</t>
  </si>
  <si>
    <t>봉성(鳳城)</t>
  </si>
  <si>
    <t>봉성</t>
  </si>
  <si>
    <t>鳳城</t>
  </si>
  <si>
    <t>털모자(羢帽)</t>
  </si>
  <si>
    <t>털모자</t>
  </si>
  <si>
    <t>羢帽</t>
  </si>
  <si>
    <t>비단(絲)</t>
  </si>
  <si>
    <t>비단</t>
  </si>
  <si>
    <t>絲</t>
  </si>
  <si>
    <t>삼베(麻布)</t>
  </si>
  <si>
    <t>삼베</t>
  </si>
  <si>
    <t>麻布</t>
  </si>
  <si>
    <t>모시(枲)</t>
  </si>
  <si>
    <t>모시</t>
  </si>
  <si>
    <t>枲</t>
  </si>
  <si>
    <t>米</t>
  </si>
  <si>
    <t>菽</t>
  </si>
  <si>
    <t>禾</t>
  </si>
  <si>
    <t>黍</t>
  </si>
  <si>
    <t>粟</t>
  </si>
  <si>
    <t>稷</t>
  </si>
  <si>
    <t>麥</t>
  </si>
  <si>
    <t>梗</t>
  </si>
  <si>
    <t>柟</t>
  </si>
  <si>
    <t>楮</t>
  </si>
  <si>
    <t>漆</t>
  </si>
  <si>
    <t>松</t>
  </si>
  <si>
    <t>梧</t>
  </si>
  <si>
    <t>梓</t>
  </si>
  <si>
    <t>쌀(米)</t>
  </si>
  <si>
    <t>콩(菽)</t>
  </si>
  <si>
    <t>벼(禾)</t>
  </si>
  <si>
    <t>기장(黍)</t>
  </si>
  <si>
    <t>조(粟)</t>
  </si>
  <si>
    <t>수수(稷)</t>
  </si>
  <si>
    <t>보리(麥)</t>
  </si>
  <si>
    <t>느릅나무(梗)</t>
  </si>
  <si>
    <t>녹나무(柟)</t>
  </si>
  <si>
    <t>닥나무(楮)</t>
  </si>
  <si>
    <t>칠(漆)</t>
  </si>
  <si>
    <t>소나무(松)</t>
  </si>
  <si>
    <t>오동나무(梧)</t>
  </si>
  <si>
    <t>가래나무(梓)</t>
  </si>
  <si>
    <t>쌀</t>
  </si>
  <si>
    <t>콩</t>
  </si>
  <si>
    <t>벼</t>
  </si>
  <si>
    <t>기장</t>
  </si>
  <si>
    <t>조</t>
  </si>
  <si>
    <t>수수</t>
  </si>
  <si>
    <t>보리</t>
  </si>
  <si>
    <t>느릅나무</t>
  </si>
  <si>
    <t>녹나무</t>
  </si>
  <si>
    <t>닥나무</t>
  </si>
  <si>
    <t>칠</t>
  </si>
  <si>
    <t>소나무</t>
  </si>
  <si>
    <t>오동나무</t>
  </si>
  <si>
    <t>가래나무</t>
  </si>
  <si>
    <t>산초(椒)</t>
  </si>
  <si>
    <t>마늘(蒜)</t>
  </si>
  <si>
    <t>생강(薑)</t>
  </si>
  <si>
    <t>파(䓗)</t>
  </si>
  <si>
    <t>절인채소(虀)</t>
  </si>
  <si>
    <t>겨자(芥)</t>
  </si>
  <si>
    <t>버섯(蕈)</t>
  </si>
  <si>
    <t>포도(葡萄)</t>
  </si>
  <si>
    <t>대추(棗)</t>
  </si>
  <si>
    <t>밤(栗)</t>
  </si>
  <si>
    <t>귤(橘)</t>
  </si>
  <si>
    <t>배(梨)</t>
  </si>
  <si>
    <t>감(柹)</t>
  </si>
  <si>
    <t>椒</t>
  </si>
  <si>
    <t>蒜</t>
  </si>
  <si>
    <t>薑</t>
  </si>
  <si>
    <t>䓗</t>
  </si>
  <si>
    <t>虀</t>
  </si>
  <si>
    <t>芥</t>
  </si>
  <si>
    <t>蕈</t>
  </si>
  <si>
    <t>葡萄</t>
  </si>
  <si>
    <t>棗</t>
  </si>
  <si>
    <t>栗</t>
  </si>
  <si>
    <t>橘</t>
  </si>
  <si>
    <t>梨</t>
  </si>
  <si>
    <t>柹</t>
  </si>
  <si>
    <t>산초</t>
  </si>
  <si>
    <t>마늘</t>
  </si>
  <si>
    <t>생강</t>
  </si>
  <si>
    <t>파</t>
  </si>
  <si>
    <t>절인채소</t>
  </si>
  <si>
    <t>겨자</t>
  </si>
  <si>
    <t>버섯</t>
  </si>
  <si>
    <t>포도</t>
  </si>
  <si>
    <t>대추</t>
  </si>
  <si>
    <t>밤</t>
  </si>
  <si>
    <t>귤</t>
  </si>
  <si>
    <t>배</t>
  </si>
  <si>
    <t>감</t>
  </si>
  <si>
    <t>쪼개말린어포</t>
  </si>
  <si>
    <t>貫而腒</t>
  </si>
  <si>
    <t>꿰어말린새고기(貫而腒)</t>
  </si>
  <si>
    <t>쪼개말린어포(剖而鱐)</t>
  </si>
  <si>
    <t>剖而鱐</t>
  </si>
  <si>
    <t>꿰어말린새고기</t>
  </si>
  <si>
    <t>章擧</t>
  </si>
  <si>
    <t>石首</t>
  </si>
  <si>
    <t>鰈</t>
  </si>
  <si>
    <t>鱅</t>
  </si>
  <si>
    <t>鮪</t>
  </si>
  <si>
    <t>낙지(章擧)</t>
  </si>
  <si>
    <t>굴비(石首)</t>
  </si>
  <si>
    <t>가자미</t>
  </si>
  <si>
    <t>가자미(鰈)</t>
  </si>
  <si>
    <t>전어(鱅)</t>
  </si>
  <si>
    <t>다랑어(鮪)</t>
  </si>
  <si>
    <t>낙지</t>
  </si>
  <si>
    <t>굴비</t>
  </si>
  <si>
    <t>전어</t>
  </si>
  <si>
    <t>다랑어</t>
  </si>
  <si>
    <t>잣잎(栢葉)</t>
  </si>
  <si>
    <t>잣잎</t>
  </si>
  <si>
    <t>栢葉</t>
  </si>
  <si>
    <t>緜核</t>
  </si>
  <si>
    <t>목화씨(緜核)</t>
  </si>
  <si>
    <t>목화씨</t>
  </si>
  <si>
    <t>달걀(卵)</t>
  </si>
  <si>
    <t>달걀</t>
  </si>
  <si>
    <t>卵</t>
  </si>
  <si>
    <t>腐</t>
  </si>
  <si>
    <t>두부(腐)</t>
  </si>
  <si>
    <t>두부</t>
  </si>
  <si>
    <t>체와광주리</t>
  </si>
  <si>
    <t>체와광주리(篩筐)</t>
  </si>
  <si>
    <t>篩筐</t>
  </si>
  <si>
    <t>참외(瓜)</t>
  </si>
  <si>
    <t>참외</t>
  </si>
  <si>
    <t>瓜</t>
  </si>
  <si>
    <t>게(蟹)</t>
  </si>
  <si>
    <t>게</t>
  </si>
  <si>
    <t>蟹</t>
  </si>
  <si>
    <t>포구여인(浦女)</t>
  </si>
  <si>
    <t>포구여인</t>
  </si>
  <si>
    <t>浦女</t>
  </si>
  <si>
    <t>길패</t>
  </si>
  <si>
    <t>길패(吉貝)</t>
  </si>
  <si>
    <t>吉貝</t>
  </si>
  <si>
    <t>닭(鷄)</t>
  </si>
  <si>
    <t>닭</t>
  </si>
  <si>
    <t>鷄</t>
  </si>
  <si>
    <t>돼지(豕)</t>
  </si>
  <si>
    <t>돼지</t>
  </si>
  <si>
    <t>豕</t>
  </si>
  <si>
    <t>소(牛)</t>
  </si>
  <si>
    <t>소</t>
  </si>
  <si>
    <t>牛</t>
  </si>
  <si>
    <t>섶(柴)</t>
  </si>
  <si>
    <t>섶</t>
  </si>
  <si>
    <t>柴</t>
  </si>
  <si>
    <t>고삐</t>
  </si>
  <si>
    <t>고삐(轡)</t>
  </si>
  <si>
    <t>轡</t>
  </si>
  <si>
    <t>말(馬)</t>
  </si>
  <si>
    <t>말</t>
  </si>
  <si>
    <t>馬</t>
  </si>
  <si>
    <t>箠</t>
  </si>
  <si>
    <t>채찍(箠)</t>
  </si>
  <si>
    <t>채찍</t>
  </si>
  <si>
    <t>흥정꾼(駔儈)</t>
  </si>
  <si>
    <t>흥정꾼</t>
  </si>
  <si>
    <t>駔儈</t>
  </si>
  <si>
    <t>다툼(紛)</t>
  </si>
  <si>
    <t>다툼</t>
  </si>
  <si>
    <t>紛</t>
  </si>
  <si>
    <t>거문고연주(彈琴)</t>
  </si>
  <si>
    <t>거문고연주</t>
  </si>
  <si>
    <t>彈琴</t>
  </si>
  <si>
    <t>새곡조(新聲)</t>
  </si>
  <si>
    <t>새곡조</t>
  </si>
  <si>
    <t>新聲</t>
  </si>
  <si>
    <t>퉁소연주(吹簫)</t>
  </si>
  <si>
    <t>퉁소연주</t>
  </si>
  <si>
    <t>吹簫</t>
  </si>
  <si>
    <t>뛰어난솜씨(絶技)</t>
  </si>
  <si>
    <t>뛰어난솜씨</t>
  </si>
  <si>
    <t>絶技</t>
  </si>
  <si>
    <t>음악은그릴지라도소리는담아낼수없다(畫樂不畫音)</t>
  </si>
  <si>
    <t>畫樂不畫音</t>
  </si>
  <si>
    <t>운지법(指法)</t>
  </si>
  <si>
    <t>운지법</t>
  </si>
  <si>
    <t>指法</t>
  </si>
  <si>
    <t>궁치(宮徵)</t>
  </si>
  <si>
    <t>궁치</t>
  </si>
  <si>
    <t>宮徵</t>
  </si>
  <si>
    <t>당시(唐詩)</t>
  </si>
  <si>
    <t>당시</t>
  </si>
  <si>
    <t>唐詩</t>
  </si>
  <si>
    <t>두보율시(杜律)</t>
  </si>
  <si>
    <t>두보율시</t>
  </si>
  <si>
    <t>杜律</t>
  </si>
  <si>
    <t>대련(對聯)</t>
  </si>
  <si>
    <t>대련</t>
  </si>
  <si>
    <t>對聯</t>
  </si>
  <si>
    <t>누각(樓梯)</t>
  </si>
  <si>
    <t>樓梯</t>
  </si>
  <si>
    <t>긴의자</t>
  </si>
  <si>
    <t>긴의자(長几)</t>
  </si>
  <si>
    <t>長几</t>
  </si>
  <si>
    <t>신발끝</t>
  </si>
  <si>
    <t>신발끝(鞋鼻)</t>
  </si>
  <si>
    <t>鞋鼻</t>
  </si>
  <si>
    <t>물감가게(染靛局)</t>
  </si>
  <si>
    <t>물감가게</t>
  </si>
  <si>
    <t>染靛局</t>
  </si>
  <si>
    <t>손자국</t>
  </si>
  <si>
    <t>손자국(掌指)</t>
  </si>
  <si>
    <t>掌指</t>
  </si>
  <si>
    <t>대장간(皷冶)</t>
  </si>
  <si>
    <t>대장간</t>
  </si>
  <si>
    <t>皷冶</t>
  </si>
  <si>
    <t>가죽집</t>
  </si>
  <si>
    <t>가죽집(皮革)</t>
  </si>
  <si>
    <t>皮革</t>
  </si>
  <si>
    <t>재갈(鞦銜)</t>
  </si>
  <si>
    <t>재갈</t>
  </si>
  <si>
    <t>鞦銜</t>
  </si>
  <si>
    <t>가마(釜錡)</t>
  </si>
  <si>
    <t>가마</t>
  </si>
  <si>
    <t>釜錡</t>
  </si>
  <si>
    <t>갈대발(葦簾)</t>
  </si>
  <si>
    <t>갈대발</t>
  </si>
  <si>
    <t>葦簾</t>
  </si>
  <si>
    <t>천궁이(川芎)</t>
  </si>
  <si>
    <t>천궁이</t>
  </si>
  <si>
    <t>川芎</t>
  </si>
  <si>
    <t>구릿대(白芷)</t>
  </si>
  <si>
    <t>구릿대</t>
  </si>
  <si>
    <t>白芷</t>
  </si>
  <si>
    <t>원나라풍(元旹粧)</t>
  </si>
  <si>
    <t>원나라풍</t>
  </si>
  <si>
    <t>元旹粧</t>
  </si>
  <si>
    <t>번화가(康莊)</t>
  </si>
  <si>
    <t>번화가</t>
  </si>
  <si>
    <t>康莊</t>
  </si>
  <si>
    <t>우리나라(東國)</t>
  </si>
  <si>
    <t>우리나라</t>
  </si>
  <si>
    <t>東國</t>
  </si>
  <si>
    <t>동간(撞竿)</t>
  </si>
  <si>
    <t>撞竿</t>
  </si>
  <si>
    <t>동간</t>
  </si>
  <si>
    <t>거꾸로매달려줄타기(步繩倒空)</t>
  </si>
  <si>
    <t>거꾸로매달려줄타기</t>
  </si>
  <si>
    <t>步繩倒空</t>
  </si>
  <si>
    <t>꼭두각시(傀儡)</t>
  </si>
  <si>
    <t>꼭두각시</t>
  </si>
  <si>
    <t>傀儡</t>
  </si>
  <si>
    <t>무대(塲手)</t>
  </si>
  <si>
    <t>무대</t>
  </si>
  <si>
    <t>塲手</t>
  </si>
  <si>
    <t>칙사(勅使)</t>
  </si>
  <si>
    <t>칙사</t>
  </si>
  <si>
    <t>勅使</t>
  </si>
  <si>
    <t>따귀때리기(掌一抵)</t>
  </si>
  <si>
    <t>따귀때리기</t>
  </si>
  <si>
    <t>掌一抵</t>
  </si>
  <si>
    <t>원숭이(小猴)</t>
  </si>
  <si>
    <t>원숭이</t>
  </si>
  <si>
    <t>小猴</t>
  </si>
  <si>
    <t>老少八色</t>
  </si>
  <si>
    <t>남녀노소(老少八色)</t>
  </si>
  <si>
    <t>남녀노소</t>
  </si>
  <si>
    <t>지패놀이</t>
  </si>
  <si>
    <t>지패놀이(紙牌)</t>
  </si>
  <si>
    <t>紙牌</t>
  </si>
  <si>
    <t>D163</t>
  </si>
  <si>
    <t>D164</t>
  </si>
  <si>
    <t>D165</t>
  </si>
  <si>
    <t>D166</t>
  </si>
  <si>
    <t>D167</t>
  </si>
  <si>
    <t>D168</t>
  </si>
  <si>
    <t>D169</t>
  </si>
  <si>
    <t>D170</t>
  </si>
  <si>
    <t>D171</t>
  </si>
  <si>
    <t>D172</t>
  </si>
  <si>
    <t>D173</t>
  </si>
  <si>
    <t>D174</t>
  </si>
  <si>
    <t>D175</t>
  </si>
  <si>
    <t>D176</t>
  </si>
  <si>
    <t>D177</t>
  </si>
  <si>
    <t>D178</t>
  </si>
  <si>
    <t>D179</t>
  </si>
  <si>
    <t>D180</t>
  </si>
  <si>
    <t>D181</t>
  </si>
  <si>
    <t>D182</t>
  </si>
  <si>
    <t>D183</t>
  </si>
  <si>
    <t>D184</t>
  </si>
  <si>
    <t>D185</t>
  </si>
  <si>
    <t>D186</t>
  </si>
  <si>
    <t>D187</t>
  </si>
  <si>
    <t>D188</t>
  </si>
  <si>
    <t>D189</t>
  </si>
  <si>
    <t>D190</t>
  </si>
  <si>
    <t>D191</t>
  </si>
  <si>
    <t>D192</t>
  </si>
  <si>
    <t>D193</t>
  </si>
  <si>
    <t>D194</t>
  </si>
  <si>
    <t>D195</t>
  </si>
  <si>
    <t>D196</t>
  </si>
  <si>
    <t>D197</t>
  </si>
  <si>
    <t>D198</t>
  </si>
  <si>
    <t>D199</t>
  </si>
  <si>
    <t>D200</t>
  </si>
  <si>
    <t>D201</t>
  </si>
  <si>
    <t>D202</t>
  </si>
  <si>
    <t>D203</t>
  </si>
  <si>
    <t>D204</t>
  </si>
  <si>
    <t>D205</t>
  </si>
  <si>
    <t>D206</t>
  </si>
  <si>
    <t>D207</t>
  </si>
  <si>
    <t>D208</t>
  </si>
  <si>
    <t>D209</t>
  </si>
  <si>
    <t>D210</t>
  </si>
  <si>
    <t>D211</t>
  </si>
  <si>
    <t>D212</t>
  </si>
  <si>
    <t>D213</t>
  </si>
  <si>
    <t>D214</t>
  </si>
  <si>
    <t>D215</t>
  </si>
  <si>
    <t>D216</t>
  </si>
  <si>
    <t>D217</t>
  </si>
  <si>
    <t>D218</t>
  </si>
  <si>
    <t>D219</t>
  </si>
  <si>
    <t>D220</t>
  </si>
  <si>
    <t>D221</t>
  </si>
  <si>
    <t>D222</t>
  </si>
  <si>
    <t>D223</t>
  </si>
  <si>
    <t>D224</t>
  </si>
  <si>
    <t>D225</t>
  </si>
  <si>
    <t>D226</t>
  </si>
  <si>
    <t>D227</t>
  </si>
  <si>
    <t>D228</t>
  </si>
  <si>
    <t>D229</t>
  </si>
  <si>
    <t>D230</t>
  </si>
  <si>
    <t>D231</t>
  </si>
  <si>
    <t>D232</t>
  </si>
  <si>
    <t>D233</t>
  </si>
  <si>
    <t>D234</t>
  </si>
  <si>
    <t>D235</t>
  </si>
  <si>
    <t>D236</t>
  </si>
  <si>
    <t>D237</t>
  </si>
  <si>
    <t>D238</t>
  </si>
  <si>
    <t>D239</t>
  </si>
  <si>
    <t>D240</t>
  </si>
  <si>
    <t>D241</t>
  </si>
  <si>
    <t>D242</t>
  </si>
  <si>
    <t>D243</t>
  </si>
  <si>
    <t>D244</t>
  </si>
  <si>
    <t>D245</t>
  </si>
  <si>
    <t>D246</t>
  </si>
  <si>
    <t>D247</t>
  </si>
  <si>
    <t>D248</t>
  </si>
  <si>
    <t>D249</t>
  </si>
  <si>
    <t>D250</t>
  </si>
  <si>
    <t>D251</t>
  </si>
  <si>
    <t>D252</t>
  </si>
  <si>
    <t>D253</t>
  </si>
  <si>
    <t>해가저물다(日晷)</t>
  </si>
  <si>
    <t>해가저물다</t>
  </si>
  <si>
    <t>日晷</t>
  </si>
  <si>
    <t>주사위(瓊畟)</t>
  </si>
  <si>
    <t>주사위</t>
  </si>
  <si>
    <t>瓊畟</t>
  </si>
  <si>
    <t>팥알(赤豆)</t>
  </si>
  <si>
    <t>팥알</t>
  </si>
  <si>
    <t>赤豆</t>
  </si>
  <si>
    <t>구슬산통(环珓)</t>
  </si>
  <si>
    <t>구슬산통</t>
  </si>
  <si>
    <t>环珓</t>
  </si>
  <si>
    <t>바람개비(風車)</t>
  </si>
  <si>
    <t>바람개비</t>
  </si>
  <si>
    <t>風車</t>
  </si>
  <si>
    <t>종이연(紙鳶)</t>
  </si>
  <si>
    <t>종이연</t>
  </si>
  <si>
    <t>紙鳶</t>
  </si>
  <si>
    <t>사소함(瑣細)</t>
  </si>
  <si>
    <t>사소함</t>
  </si>
  <si>
    <t>瑣細</t>
  </si>
  <si>
    <t>월병(餑餠)</t>
  </si>
  <si>
    <t>월병</t>
  </si>
  <si>
    <t>餑餠</t>
  </si>
  <si>
    <t>화전(花餻)</t>
  </si>
  <si>
    <t>화전</t>
  </si>
  <si>
    <t>花餻</t>
  </si>
  <si>
    <t>모습(色)</t>
  </si>
  <si>
    <t>모습</t>
  </si>
  <si>
    <t>色</t>
  </si>
  <si>
    <t>석가탄신일(如來生日)</t>
  </si>
  <si>
    <t>석가탄신일</t>
  </si>
  <si>
    <t>如來生日</t>
  </si>
  <si>
    <t>연등달기(作燈)</t>
  </si>
  <si>
    <t>연등달기</t>
  </si>
  <si>
    <t>作燈</t>
  </si>
  <si>
    <t>정월대보름(上元)</t>
  </si>
  <si>
    <t>정원대보름</t>
  </si>
  <si>
    <t>上元</t>
  </si>
  <si>
    <t>소년들(少年)</t>
  </si>
  <si>
    <t>소년들</t>
  </si>
  <si>
    <t>少年</t>
  </si>
  <si>
    <t>작은새매(鷂兒)</t>
  </si>
  <si>
    <t>작은새매</t>
  </si>
  <si>
    <t>鷂兒</t>
  </si>
  <si>
    <t>털과부리</t>
  </si>
  <si>
    <t>털과부리(毛嘴)</t>
  </si>
  <si>
    <t>毛嘴</t>
  </si>
  <si>
    <t>비둘기</t>
  </si>
  <si>
    <t>비둘기(鵓鴿)</t>
  </si>
  <si>
    <t>鵓鴿</t>
  </si>
  <si>
    <t>아로새긴새장(雕籠)</t>
  </si>
  <si>
    <t>아로새긴새장</t>
  </si>
  <si>
    <t>雕籠</t>
  </si>
  <si>
    <t>깃발(旖旎)</t>
  </si>
  <si>
    <t>깃발</t>
  </si>
  <si>
    <t>旖旎</t>
  </si>
  <si>
    <t>술집(酒家)</t>
  </si>
  <si>
    <t>술집</t>
  </si>
  <si>
    <t>酒家</t>
  </si>
  <si>
    <t>개백정(狗屠)</t>
  </si>
  <si>
    <t>개백정</t>
  </si>
  <si>
    <t>狗屠</t>
  </si>
  <si>
    <t>남궁(南宮)</t>
  </si>
  <si>
    <t>남궁</t>
  </si>
  <si>
    <t>南宮</t>
  </si>
  <si>
    <t>급제자(捷人)</t>
  </si>
  <si>
    <t>급제자</t>
  </si>
  <si>
    <t>捷人</t>
  </si>
  <si>
    <t>그대(阿郞)</t>
  </si>
  <si>
    <t>그대</t>
  </si>
  <si>
    <t>阿郞</t>
  </si>
  <si>
    <t>대명사</t>
  </si>
  <si>
    <t>푸른부채(靑扇)</t>
  </si>
  <si>
    <t>푸른부채</t>
  </si>
  <si>
    <t>靑扇</t>
  </si>
  <si>
    <t>노란주머니(黃囊)</t>
  </si>
  <si>
    <t>노란주머니</t>
  </si>
  <si>
    <t>黃囊</t>
  </si>
  <si>
    <t>비단(羅綺)</t>
  </si>
  <si>
    <t>羅綺</t>
  </si>
  <si>
    <t>숭양초립(崧陽草笠)</t>
  </si>
  <si>
    <t>숭양초립</t>
  </si>
  <si>
    <t>崧陽草笠</t>
  </si>
  <si>
    <t>분홍적삼</t>
  </si>
  <si>
    <t>분홍적삼(紅衫)</t>
  </si>
  <si>
    <t>紅衫</t>
  </si>
  <si>
    <t>후궁하인(掖隷)</t>
  </si>
  <si>
    <t>후궁하인</t>
  </si>
  <si>
    <t>掖隷</t>
  </si>
  <si>
    <t>대껍질(黃篾)</t>
  </si>
  <si>
    <t>黃篾</t>
  </si>
  <si>
    <t>대껍질</t>
  </si>
  <si>
    <t>매미(蟬子)</t>
  </si>
  <si>
    <t>蟬子</t>
  </si>
  <si>
    <t>매미</t>
  </si>
  <si>
    <t>이서(吏胥)</t>
  </si>
  <si>
    <t>이서</t>
  </si>
  <si>
    <t>吏胥</t>
  </si>
  <si>
    <t>시정꾼(市井)</t>
  </si>
  <si>
    <t>시정꾼</t>
  </si>
  <si>
    <t>市井</t>
  </si>
  <si>
    <t>황문내시(黃門)</t>
  </si>
  <si>
    <t>황문내시</t>
  </si>
  <si>
    <t>黃門</t>
  </si>
  <si>
    <t>기생(紅妓)</t>
  </si>
  <si>
    <t>기생</t>
  </si>
  <si>
    <t>紅妓</t>
  </si>
  <si>
    <t>간사한도둑놈(奸宄)</t>
  </si>
  <si>
    <t>간사한도둑놈</t>
  </si>
  <si>
    <t>奸宄</t>
  </si>
  <si>
    <t>순찰대(邏者)</t>
  </si>
  <si>
    <t>순찰대</t>
  </si>
  <si>
    <t>邏者</t>
  </si>
  <si>
    <t>눈부릅뜨고찾다(睢盱)</t>
  </si>
  <si>
    <t>눈부릅뜨고찾다</t>
  </si>
  <si>
    <t>睢盱</t>
  </si>
  <si>
    <t>須臾</t>
  </si>
  <si>
    <t>잠시후(須臾)</t>
  </si>
  <si>
    <t>잠시후</t>
  </si>
  <si>
    <t>부사</t>
  </si>
  <si>
    <t>수레(軺車)</t>
  </si>
  <si>
    <t>수레</t>
  </si>
  <si>
    <t>軺車</t>
  </si>
  <si>
    <t>일산(荷傘)</t>
  </si>
  <si>
    <t>일산</t>
  </si>
  <si>
    <t>荷傘</t>
  </si>
  <si>
    <t>하인(隨者)</t>
  </si>
  <si>
    <t>하인</t>
  </si>
  <si>
    <t>隨者</t>
  </si>
  <si>
    <t>담뱃대(烟盃)</t>
  </si>
  <si>
    <t>담뱃대</t>
  </si>
  <si>
    <t>烟盃</t>
  </si>
  <si>
    <t>나전칠기상자(螺鈿小畣)</t>
  </si>
  <si>
    <t>나전칠기상자</t>
  </si>
  <si>
    <t>螺鈿小畣</t>
  </si>
  <si>
    <t>파초잎부채(蕉葉扇欹)</t>
  </si>
  <si>
    <t>파초잎부채</t>
  </si>
  <si>
    <t>蕉葉扇欹</t>
  </si>
  <si>
    <t>큰수레(便輿)</t>
  </si>
  <si>
    <t>큰수레</t>
  </si>
  <si>
    <t>便輿</t>
  </si>
  <si>
    <t>의정부벼슬아치(議政是)</t>
  </si>
  <si>
    <t>의정부벼슬아치</t>
  </si>
  <si>
    <t>議政是</t>
  </si>
  <si>
    <t>영사</t>
  </si>
  <si>
    <t>영사(令史)</t>
  </si>
  <si>
    <t>令史</t>
  </si>
  <si>
    <t>회색모자(帽灰鼠)</t>
  </si>
  <si>
    <t>회색모자</t>
  </si>
  <si>
    <t>帽灰鼠</t>
  </si>
  <si>
    <t>승품벼슬(陞品)</t>
  </si>
  <si>
    <t>승품벼슬</t>
  </si>
  <si>
    <t>陞品</t>
  </si>
  <si>
    <t>검은각대(帶烏角)</t>
  </si>
  <si>
    <t>검은각대</t>
  </si>
  <si>
    <t>帶烏角</t>
  </si>
  <si>
    <t>벼슬아치(筮仕)</t>
  </si>
  <si>
    <t>벼슬아치</t>
  </si>
  <si>
    <t>筮仕</t>
  </si>
  <si>
    <t>서울(都會)</t>
  </si>
  <si>
    <t>서울</t>
  </si>
  <si>
    <t>都會</t>
  </si>
  <si>
    <t>세태(世態)</t>
  </si>
  <si>
    <t>세태</t>
  </si>
  <si>
    <t>世態</t>
  </si>
  <si>
    <t>인정(人情)</t>
  </si>
  <si>
    <t>인정</t>
  </si>
  <si>
    <t>人情</t>
  </si>
  <si>
    <t>태평문물(太平文物)</t>
  </si>
  <si>
    <t>태평문물</t>
  </si>
  <si>
    <t>太平文物</t>
  </si>
  <si>
    <t>중화(中華)</t>
  </si>
  <si>
    <t>중화</t>
  </si>
  <si>
    <t>中華</t>
  </si>
  <si>
    <t>세도(世道)</t>
  </si>
  <si>
    <t>세도</t>
  </si>
  <si>
    <t>世道</t>
  </si>
  <si>
    <t>초라한집(蔀屋)</t>
  </si>
  <si>
    <t>초라한집</t>
  </si>
  <si>
    <t>蔀屋</t>
  </si>
  <si>
    <t>풍류(風流)</t>
  </si>
  <si>
    <t>풍류</t>
  </si>
  <si>
    <t>風流</t>
  </si>
  <si>
    <t>방성(方城)</t>
  </si>
  <si>
    <t>방성</t>
  </si>
  <si>
    <t>方城</t>
  </si>
  <si>
    <t>치첩(雉)</t>
  </si>
  <si>
    <t>치첩</t>
  </si>
  <si>
    <t>雉</t>
  </si>
  <si>
    <t>옛궁궐길(舊宮路)</t>
  </si>
  <si>
    <t>옛궁궐길</t>
  </si>
  <si>
    <t>舊宮路</t>
  </si>
  <si>
    <t>전쟁때불탄일(龍蛇燬)</t>
  </si>
  <si>
    <t>전쟁때불탄일</t>
  </si>
  <si>
    <t>龍蛇燬</t>
  </si>
  <si>
    <t>백로(白鷺)</t>
  </si>
  <si>
    <t>백로</t>
  </si>
  <si>
    <t>白鷺</t>
  </si>
  <si>
    <t>솔가지(松枝)</t>
  </si>
  <si>
    <t>솔가지</t>
  </si>
  <si>
    <t>松枝</t>
  </si>
  <si>
    <t>나무꾼(樵兒)</t>
  </si>
  <si>
    <t>나무꾼</t>
  </si>
  <si>
    <t>樵兒</t>
  </si>
  <si>
    <t>빈활(虛弓)</t>
  </si>
  <si>
    <t>빈활</t>
  </si>
  <si>
    <t>虛弓</t>
  </si>
  <si>
    <t>태평관(太平館)</t>
  </si>
  <si>
    <t>태평관</t>
  </si>
  <si>
    <t>太平館</t>
  </si>
  <si>
    <t>명설루(明雪樓)</t>
  </si>
  <si>
    <t>명설루</t>
  </si>
  <si>
    <t>明雪樓</t>
  </si>
  <si>
    <t>붉은기둥(紅表丹楹)</t>
  </si>
  <si>
    <t>붉은기둥</t>
  </si>
  <si>
    <t>紅表丹楹</t>
  </si>
  <si>
    <t>해질녘(黃昏)</t>
  </si>
  <si>
    <t>해질녘</t>
  </si>
  <si>
    <t>黃昏</t>
  </si>
  <si>
    <t>평안화(平安火)</t>
  </si>
  <si>
    <t>평안화</t>
  </si>
  <si>
    <t>平安火</t>
  </si>
  <si>
    <t>사훤(司烜)</t>
  </si>
  <si>
    <t>사훤</t>
  </si>
  <si>
    <t>司烜</t>
  </si>
  <si>
    <t>성밖마을(郊署)</t>
  </si>
  <si>
    <t>성밖마을</t>
  </si>
  <si>
    <t>郊署</t>
  </si>
  <si>
    <t>준마(騄駬)</t>
  </si>
  <si>
    <t>騄駬</t>
  </si>
  <si>
    <t>준마</t>
  </si>
  <si>
    <t>단청(丹靑)</t>
  </si>
  <si>
    <t>단청</t>
  </si>
  <si>
    <t>丹靑</t>
  </si>
  <si>
    <t>묘한이치(妙諦)</t>
  </si>
  <si>
    <t>묘한이치</t>
  </si>
  <si>
    <t>妙諦</t>
  </si>
  <si>
    <t>청계천(濬川)</t>
  </si>
  <si>
    <t>청계천</t>
  </si>
  <si>
    <t>濬川</t>
  </si>
  <si>
    <t>여지승람(志地)</t>
  </si>
  <si>
    <t>여지승람</t>
  </si>
  <si>
    <t>志地</t>
  </si>
  <si>
    <t>백성풍속(民風)</t>
  </si>
  <si>
    <t>백성풍속</t>
  </si>
  <si>
    <t>民風</t>
  </si>
  <si>
    <t>인으로성쌓기(仁城)</t>
  </si>
  <si>
    <t>인으로성쌓기</t>
  </si>
  <si>
    <t>仁城</t>
  </si>
  <si>
    <t>의로저자만들기(義市)</t>
  </si>
  <si>
    <t>의로저자만들기</t>
  </si>
  <si>
    <t>義市</t>
  </si>
  <si>
    <t>번화(繁華)</t>
  </si>
  <si>
    <t>번화</t>
  </si>
  <si>
    <t>繁華</t>
  </si>
  <si>
    <t>가려(佳麗)</t>
  </si>
  <si>
    <t>가려</t>
  </si>
  <si>
    <t>佳麗</t>
  </si>
  <si>
    <t>봉황(鳳凰)</t>
  </si>
  <si>
    <t>봉황</t>
  </si>
  <si>
    <t>鳳凰</t>
  </si>
  <si>
    <t>기린(麟)</t>
  </si>
  <si>
    <t>기린</t>
  </si>
  <si>
    <t>麟</t>
  </si>
  <si>
    <t>수성(壽域)</t>
  </si>
  <si>
    <t>수성</t>
  </si>
  <si>
    <t>壽域</t>
  </si>
  <si>
    <t>옅은먹(淡墨)</t>
  </si>
  <si>
    <t>옅은먹</t>
  </si>
  <si>
    <t>淡墨</t>
  </si>
  <si>
    <t>마을집(人烟)</t>
  </si>
  <si>
    <t>마을집</t>
  </si>
  <si>
    <t>人烟</t>
  </si>
  <si>
    <t>궁궐</t>
  </si>
  <si>
    <t>궁궐(漢宮)</t>
  </si>
  <si>
    <t>漢宮</t>
  </si>
  <si>
    <t>廟</t>
  </si>
  <si>
    <t>종묘</t>
  </si>
  <si>
    <t>종묘(廟)</t>
  </si>
  <si>
    <t>기관</t>
  </si>
  <si>
    <t>사직(社)</t>
  </si>
  <si>
    <t>사직</t>
  </si>
  <si>
    <t>社</t>
  </si>
  <si>
    <t>지역</t>
  </si>
  <si>
    <t>남평양(南平壤)</t>
  </si>
  <si>
    <t>南平壤</t>
  </si>
  <si>
    <t>남평양</t>
  </si>
  <si>
    <t>경회루(慶會)</t>
  </si>
  <si>
    <t>경회루</t>
  </si>
  <si>
    <t>慶會</t>
  </si>
  <si>
    <t>육조(六曹)</t>
  </si>
  <si>
    <t>육조</t>
  </si>
  <si>
    <t>六曹</t>
  </si>
  <si>
    <t>도로</t>
  </si>
  <si>
    <t>궁전(宮殿)</t>
  </si>
  <si>
    <t>궁전</t>
  </si>
  <si>
    <t>宮殿</t>
  </si>
  <si>
    <t>근교촌락(郊鄙)</t>
  </si>
  <si>
    <t>근교촌락</t>
  </si>
  <si>
    <t>郊鄙</t>
  </si>
  <si>
    <t>두릉(杜陵)</t>
  </si>
  <si>
    <t>두릉</t>
  </si>
  <si>
    <t>杜陵</t>
  </si>
  <si>
    <t>능</t>
  </si>
  <si>
    <t>용릉</t>
  </si>
  <si>
    <t>용릉(舂陵)</t>
  </si>
  <si>
    <t>舂陵</t>
  </si>
  <si>
    <t>변하(汴河)</t>
  </si>
  <si>
    <t>변하</t>
  </si>
  <si>
    <t>汴河</t>
  </si>
  <si>
    <t>운하</t>
  </si>
  <si>
    <t>홍화(弘化)</t>
  </si>
  <si>
    <t>홍화</t>
  </si>
  <si>
    <t>弘化</t>
  </si>
  <si>
    <t>돈화(㪟化)</t>
  </si>
  <si>
    <t>돈화</t>
  </si>
  <si>
    <t>㪟化</t>
  </si>
  <si>
    <t>금원(禁籞)</t>
  </si>
  <si>
    <t>금원</t>
  </si>
  <si>
    <t>禁籞</t>
  </si>
  <si>
    <t>창덕궁(昌德)</t>
  </si>
  <si>
    <t>창덕궁</t>
  </si>
  <si>
    <t>昌德</t>
  </si>
  <si>
    <t>창경궁(昌慶)</t>
  </si>
  <si>
    <t>昌慶</t>
  </si>
  <si>
    <t>건양문(建陽一門)</t>
  </si>
  <si>
    <t>건양문</t>
  </si>
  <si>
    <t>建陽一門</t>
  </si>
  <si>
    <t>창경궁</t>
  </si>
  <si>
    <t>북원(北苑)</t>
  </si>
  <si>
    <t>북원</t>
  </si>
  <si>
    <t>北苑</t>
  </si>
  <si>
    <t>고릉(觚棱)</t>
  </si>
  <si>
    <t>고릉</t>
  </si>
  <si>
    <t>觚棱</t>
  </si>
  <si>
    <t>경희궁(慶煕)</t>
  </si>
  <si>
    <t>경희궁</t>
  </si>
  <si>
    <t>慶煕</t>
  </si>
  <si>
    <t>배오개마을(梨峴)</t>
  </si>
  <si>
    <t>배오개마을</t>
  </si>
  <si>
    <t>梨峴</t>
  </si>
  <si>
    <t>종각(鍾樓)</t>
  </si>
  <si>
    <t>종각</t>
  </si>
  <si>
    <t>鍾樓</t>
  </si>
  <si>
    <t>칠패(七牌)</t>
  </si>
  <si>
    <t>칠패</t>
  </si>
  <si>
    <t>七牌</t>
  </si>
  <si>
    <t>연경(燕京)</t>
  </si>
  <si>
    <t>연경</t>
  </si>
  <si>
    <t>燕京</t>
  </si>
  <si>
    <t>북관(北關)</t>
  </si>
  <si>
    <t>북관</t>
  </si>
  <si>
    <t>北關</t>
  </si>
  <si>
    <t>한산(韓山)</t>
  </si>
  <si>
    <t>한산</t>
  </si>
  <si>
    <t>韓山</t>
  </si>
  <si>
    <t>원나라(元)</t>
  </si>
  <si>
    <t>원나라</t>
  </si>
  <si>
    <t>元</t>
  </si>
  <si>
    <t>흥인문(興仁門)</t>
  </si>
  <si>
    <t>흥인문</t>
  </si>
  <si>
    <t>興仁門</t>
  </si>
  <si>
    <t>혜청(惠廳)</t>
  </si>
  <si>
    <t>혜청</t>
  </si>
  <si>
    <t>惠廳</t>
  </si>
  <si>
    <t>균청(均廳)</t>
  </si>
  <si>
    <t>균청</t>
  </si>
  <si>
    <t>均廳</t>
  </si>
  <si>
    <t>남산(南山)</t>
  </si>
  <si>
    <t>남산</t>
  </si>
  <si>
    <t>南山</t>
  </si>
  <si>
    <t>제주도(乇羅)</t>
  </si>
  <si>
    <t>제주도</t>
  </si>
  <si>
    <t>乇羅</t>
  </si>
  <si>
    <t>불함산(不咸)</t>
  </si>
  <si>
    <t>불함산</t>
  </si>
  <si>
    <t>不咸</t>
  </si>
  <si>
    <t>우산국(于山)</t>
  </si>
  <si>
    <t>우산국</t>
  </si>
  <si>
    <t>于山</t>
  </si>
  <si>
    <t>압록강(馬訾)</t>
  </si>
  <si>
    <t>압록강</t>
  </si>
  <si>
    <t>馬訾</t>
  </si>
  <si>
    <t>손목(孫穆)</t>
  </si>
  <si>
    <t>손목</t>
  </si>
  <si>
    <t>孫穆</t>
  </si>
  <si>
    <t>서긍(徐兢)</t>
  </si>
  <si>
    <t>서긍</t>
  </si>
  <si>
    <t>徐兢</t>
  </si>
  <si>
    <t>곽하양(郭河陽)</t>
  </si>
  <si>
    <t>곽하양</t>
  </si>
  <si>
    <t>郭河陽</t>
  </si>
  <si>
    <t>조승지(趙承旨)</t>
  </si>
  <si>
    <t>조승지</t>
  </si>
  <si>
    <t>趙承旨</t>
  </si>
  <si>
    <t>왕회</t>
  </si>
  <si>
    <t>왕회(王會)</t>
  </si>
  <si>
    <t>王會</t>
  </si>
  <si>
    <t>급취장(急就章)</t>
  </si>
  <si>
    <t>급취장</t>
  </si>
  <si>
    <t>急就章</t>
  </si>
  <si>
    <t>어효첨(魚孝瞻)</t>
  </si>
  <si>
    <t>어효첨</t>
  </si>
  <si>
    <t>魚孝瞻</t>
  </si>
  <si>
    <t>정인지(鄭麟趾)</t>
  </si>
  <si>
    <t>정인지</t>
  </si>
  <si>
    <t>鄭麟趾</t>
  </si>
  <si>
    <t>장화(張華)</t>
  </si>
  <si>
    <t>張華</t>
  </si>
  <si>
    <t>장화</t>
  </si>
  <si>
    <t>H006</t>
  </si>
  <si>
    <t>H007</t>
  </si>
  <si>
    <t>H008</t>
  </si>
  <si>
    <t>H009</t>
  </si>
  <si>
    <t>H010</t>
  </si>
  <si>
    <t>H011</t>
  </si>
  <si>
    <t>H012</t>
  </si>
  <si>
    <t>H013</t>
  </si>
  <si>
    <t>H014</t>
  </si>
  <si>
    <t>H015</t>
  </si>
  <si>
    <t>H016</t>
  </si>
  <si>
    <t>H017</t>
  </si>
  <si>
    <t>H018</t>
  </si>
  <si>
    <t>H019</t>
  </si>
  <si>
    <t>H020</t>
  </si>
  <si>
    <t>H021</t>
  </si>
  <si>
    <t>H022</t>
  </si>
  <si>
    <t>H023</t>
  </si>
  <si>
    <t>H024</t>
  </si>
  <si>
    <t>H025</t>
  </si>
  <si>
    <t>H026</t>
  </si>
  <si>
    <t>H027</t>
  </si>
  <si>
    <t>H028</t>
  </si>
  <si>
    <t>H029</t>
  </si>
  <si>
    <t>H030</t>
  </si>
  <si>
    <t>H031</t>
  </si>
  <si>
    <t>H032</t>
  </si>
  <si>
    <t>H033</t>
  </si>
  <si>
    <t>H034</t>
  </si>
  <si>
    <t>H035</t>
  </si>
  <si>
    <t>H036</t>
  </si>
  <si>
    <t>H037</t>
  </si>
  <si>
    <t>H038</t>
  </si>
  <si>
    <t>H039</t>
  </si>
  <si>
    <t>H040</t>
  </si>
  <si>
    <t>H041</t>
  </si>
  <si>
    <t>H042</t>
  </si>
  <si>
    <t>H043</t>
  </si>
  <si>
    <t>H044</t>
  </si>
  <si>
    <t>H045</t>
  </si>
  <si>
    <t>H046</t>
  </si>
  <si>
    <t>H047</t>
  </si>
  <si>
    <t>H048</t>
  </si>
  <si>
    <t>H049</t>
  </si>
  <si>
    <t>H050</t>
  </si>
  <si>
    <t>H051</t>
  </si>
  <si>
    <t>H052</t>
  </si>
  <si>
    <t>H053</t>
  </si>
  <si>
    <t>H054</t>
  </si>
  <si>
    <t>H055</t>
  </si>
  <si>
    <t>H056</t>
  </si>
  <si>
    <t>H057</t>
  </si>
  <si>
    <t>H058</t>
  </si>
  <si>
    <t>H059</t>
  </si>
  <si>
    <t>H060</t>
  </si>
  <si>
    <t>H061</t>
  </si>
  <si>
    <t>H062</t>
  </si>
  <si>
    <t>H063</t>
  </si>
  <si>
    <t>H064</t>
  </si>
  <si>
    <t>H065</t>
  </si>
  <si>
    <t>H066</t>
  </si>
  <si>
    <t>H067</t>
  </si>
  <si>
    <t>H068</t>
  </si>
  <si>
    <t>H069</t>
  </si>
  <si>
    <t>H070</t>
  </si>
  <si>
    <t>H071</t>
  </si>
  <si>
    <t>H072</t>
  </si>
  <si>
    <t>H073</t>
  </si>
  <si>
    <t>H074</t>
  </si>
  <si>
    <t>H075</t>
  </si>
  <si>
    <t>H076</t>
  </si>
  <si>
    <t>H077</t>
  </si>
  <si>
    <t>H078</t>
  </si>
  <si>
    <t>H079</t>
  </si>
  <si>
    <t>H080</t>
  </si>
  <si>
    <t>H081</t>
  </si>
  <si>
    <t>H082</t>
  </si>
  <si>
    <t>H083</t>
  </si>
  <si>
    <t>H084</t>
  </si>
  <si>
    <t>H085</t>
  </si>
  <si>
    <t>H086</t>
  </si>
  <si>
    <t>H087</t>
  </si>
  <si>
    <t>H088</t>
  </si>
  <si>
    <t>H089</t>
  </si>
  <si>
    <t>H090</t>
  </si>
  <si>
    <t>졸(拙)</t>
  </si>
  <si>
    <t>졸</t>
  </si>
  <si>
    <t>拙</t>
  </si>
  <si>
    <t>졸렬하다</t>
  </si>
  <si>
    <t>휘(暉)</t>
  </si>
  <si>
    <t>휘</t>
  </si>
  <si>
    <t>暉</t>
  </si>
  <si>
    <t>빛나다</t>
  </si>
  <si>
    <t>집</t>
  </si>
  <si>
    <t>집(戢)</t>
  </si>
  <si>
    <t>戢</t>
  </si>
  <si>
    <t>이어지다</t>
  </si>
  <si>
    <t>렬(列)</t>
  </si>
  <si>
    <t>렬</t>
  </si>
  <si>
    <t>列</t>
  </si>
  <si>
    <t>늘어서다</t>
  </si>
  <si>
    <t>전(傳)</t>
  </si>
  <si>
    <t>전</t>
  </si>
  <si>
    <t>傳</t>
  </si>
  <si>
    <t>전해지다</t>
  </si>
  <si>
    <t>설(說)</t>
  </si>
  <si>
    <t>설</t>
  </si>
  <si>
    <t>說</t>
  </si>
  <si>
    <t>사(事)</t>
  </si>
  <si>
    <t>사</t>
  </si>
  <si>
    <t>事</t>
  </si>
  <si>
    <t>사실</t>
  </si>
  <si>
    <t>도(圖)</t>
  </si>
  <si>
    <t>도</t>
  </si>
  <si>
    <t>圖</t>
  </si>
  <si>
    <t>그림</t>
  </si>
  <si>
    <t>상(詳</t>
  </si>
  <si>
    <t>상</t>
  </si>
  <si>
    <t>詳</t>
  </si>
  <si>
    <t>상세하다</t>
  </si>
  <si>
    <t>선(先)</t>
  </si>
  <si>
    <t>선</t>
  </si>
  <si>
    <t>先</t>
  </si>
  <si>
    <t>앞서다</t>
  </si>
  <si>
    <t>력(歷)</t>
  </si>
  <si>
    <t>력</t>
  </si>
  <si>
    <t>歷</t>
  </si>
  <si>
    <t>바둑판같다</t>
  </si>
  <si>
    <t>환(闤)</t>
  </si>
  <si>
    <t>환</t>
  </si>
  <si>
    <t>闤</t>
  </si>
  <si>
    <t>길</t>
  </si>
  <si>
    <t>진(震)</t>
  </si>
  <si>
    <t>진</t>
  </si>
  <si>
    <t>震</t>
  </si>
  <si>
    <t>동쪽</t>
  </si>
  <si>
    <t>리(離)</t>
  </si>
  <si>
    <t>리</t>
  </si>
  <si>
    <t>離</t>
  </si>
  <si>
    <t>떨어지다</t>
  </si>
  <si>
    <t>시(始)</t>
  </si>
  <si>
    <t>시</t>
  </si>
  <si>
    <t>始</t>
  </si>
  <si>
    <t>시작하다</t>
  </si>
  <si>
    <t>치(峙)</t>
  </si>
  <si>
    <t>치</t>
  </si>
  <si>
    <t>峙</t>
  </si>
  <si>
    <t>솟아있다</t>
  </si>
  <si>
    <t>숙(肅)</t>
  </si>
  <si>
    <t>숙</t>
  </si>
  <si>
    <t>肅</t>
  </si>
  <si>
    <t>엄숙하다</t>
  </si>
  <si>
    <t>사(祀)</t>
  </si>
  <si>
    <t>祀</t>
  </si>
  <si>
    <t>제사지내다</t>
  </si>
  <si>
    <t>서(西</t>
  </si>
  <si>
    <t>서</t>
  </si>
  <si>
    <t>西</t>
  </si>
  <si>
    <t>서쪽</t>
  </si>
  <si>
    <t>의</t>
  </si>
  <si>
    <t>휘날리다</t>
  </si>
  <si>
    <t>불(拂)</t>
  </si>
  <si>
    <t>불</t>
  </si>
  <si>
    <t>拂</t>
  </si>
  <si>
    <t>스쳐가다</t>
  </si>
  <si>
    <t>추</t>
  </si>
  <si>
    <t>趨</t>
  </si>
  <si>
    <t>좇다</t>
  </si>
  <si>
    <t>혹(或)</t>
  </si>
  <si>
    <t>혹</t>
  </si>
  <si>
    <t>或</t>
  </si>
  <si>
    <t>어떤이</t>
  </si>
  <si>
    <t>중(重)</t>
  </si>
  <si>
    <t>중</t>
  </si>
  <si>
    <t>重</t>
  </si>
  <si>
    <t>무게달다</t>
  </si>
  <si>
    <t>거(擧)</t>
  </si>
  <si>
    <t>거</t>
  </si>
  <si>
    <t>擧</t>
  </si>
  <si>
    <t>들다</t>
  </si>
  <si>
    <t>시(嘶)</t>
  </si>
  <si>
    <t>嘶</t>
  </si>
  <si>
    <t>꽥꽥대다</t>
  </si>
  <si>
    <t>시(柴)</t>
  </si>
  <si>
    <t>비(轡)</t>
  </si>
  <si>
    <t>비</t>
  </si>
  <si>
    <t>추(箠)</t>
  </si>
  <si>
    <t>추(趨)</t>
  </si>
  <si>
    <t>초(招)</t>
  </si>
  <si>
    <t>초</t>
  </si>
  <si>
    <t>招</t>
  </si>
  <si>
    <t>부르다</t>
  </si>
  <si>
    <t>분(紛)</t>
  </si>
  <si>
    <t>분</t>
  </si>
  <si>
    <t>기대다</t>
  </si>
  <si>
    <t>과(誇)</t>
  </si>
  <si>
    <t>과</t>
  </si>
  <si>
    <t>誇</t>
  </si>
  <si>
    <t>뽐내다</t>
  </si>
  <si>
    <t>처(處)</t>
  </si>
  <si>
    <t>처</t>
  </si>
  <si>
    <t>處</t>
  </si>
  <si>
    <t>곳곳</t>
  </si>
  <si>
    <t>빙(憑)</t>
  </si>
  <si>
    <t>빙</t>
  </si>
  <si>
    <t>憑</t>
  </si>
  <si>
    <t>첨(尖)</t>
  </si>
  <si>
    <t>첨</t>
  </si>
  <si>
    <t>尖</t>
  </si>
  <si>
    <t>뾰족하다</t>
  </si>
  <si>
    <t>탑</t>
  </si>
  <si>
    <t>타</t>
  </si>
  <si>
    <t>탑(搨</t>
  </si>
  <si>
    <t>搨</t>
  </si>
  <si>
    <t>남다</t>
  </si>
  <si>
    <t>칭(秤)</t>
  </si>
  <si>
    <t>칭</t>
  </si>
  <si>
    <t>秤</t>
  </si>
  <si>
    <t>재다</t>
  </si>
  <si>
    <t>수(垂)</t>
  </si>
  <si>
    <t>수</t>
  </si>
  <si>
    <t>垂</t>
  </si>
  <si>
    <t>드리우다</t>
  </si>
  <si>
    <t>책(嘖)</t>
  </si>
  <si>
    <t>책</t>
  </si>
  <si>
    <t>嘖</t>
  </si>
  <si>
    <t>야단스럽다</t>
  </si>
  <si>
    <t>여(汝)</t>
  </si>
  <si>
    <t>여</t>
  </si>
  <si>
    <t>汝</t>
  </si>
  <si>
    <t>너</t>
  </si>
  <si>
    <t>이(爾)</t>
  </si>
  <si>
    <t>이</t>
  </si>
  <si>
    <t>爾</t>
  </si>
  <si>
    <t>희(戲)</t>
  </si>
  <si>
    <t>희</t>
  </si>
  <si>
    <t>戲</t>
  </si>
  <si>
    <t>놀이</t>
  </si>
  <si>
    <t>령(伶)</t>
  </si>
  <si>
    <t>령</t>
  </si>
  <si>
    <t>伶</t>
  </si>
  <si>
    <t>악공</t>
  </si>
  <si>
    <t>우(優)</t>
  </si>
  <si>
    <t>우</t>
  </si>
  <si>
    <t>優</t>
  </si>
  <si>
    <t>광대</t>
  </si>
  <si>
    <t>해(駭)</t>
  </si>
  <si>
    <t>해</t>
  </si>
  <si>
    <t>駭</t>
  </si>
  <si>
    <t>놀랍다</t>
  </si>
  <si>
    <t>궤(詭)</t>
  </si>
  <si>
    <t>궤</t>
  </si>
  <si>
    <t>詭</t>
  </si>
  <si>
    <t>괴이하다</t>
  </si>
  <si>
    <t>희(蟢)</t>
  </si>
  <si>
    <t>蟢</t>
  </si>
  <si>
    <t>거미</t>
  </si>
  <si>
    <t>하(嚇)</t>
  </si>
  <si>
    <t>하</t>
  </si>
  <si>
    <t>嚇</t>
  </si>
  <si>
    <t>재롱떨다</t>
  </si>
  <si>
    <t>호(號)</t>
  </si>
  <si>
    <t>호</t>
  </si>
  <si>
    <t>號</t>
  </si>
  <si>
    <t>소리치다</t>
  </si>
  <si>
    <t>비(比)</t>
  </si>
  <si>
    <t>比</t>
  </si>
  <si>
    <t>겨루다</t>
  </si>
  <si>
    <t>이(邇)</t>
  </si>
  <si>
    <t>邇</t>
  </si>
  <si>
    <t>가깝다</t>
  </si>
  <si>
    <t>면(麪)</t>
  </si>
  <si>
    <t>면</t>
  </si>
  <si>
    <t>麪</t>
  </si>
  <si>
    <t>국수</t>
  </si>
  <si>
    <t>긍(矜)</t>
  </si>
  <si>
    <t>긍</t>
  </si>
  <si>
    <t>矜</t>
  </si>
  <si>
    <t>흔들다</t>
  </si>
  <si>
    <t>Character</t>
  </si>
  <si>
    <t>조(糟)</t>
  </si>
  <si>
    <t>糟</t>
  </si>
  <si>
    <t>술지게미</t>
  </si>
  <si>
    <t>첩(壘)</t>
  </si>
  <si>
    <t>첩</t>
  </si>
  <si>
    <t>壘</t>
  </si>
  <si>
    <t>쌓여있다</t>
  </si>
  <si>
    <t>고(瞽)</t>
  </si>
  <si>
    <t>고</t>
  </si>
  <si>
    <t>瞽</t>
  </si>
  <si>
    <t>맹인</t>
  </si>
  <si>
    <t>교(橋)</t>
  </si>
  <si>
    <t>교</t>
  </si>
  <si>
    <t>橋</t>
  </si>
  <si>
    <t>다리</t>
  </si>
  <si>
    <t>비(圮)</t>
  </si>
  <si>
    <t>圮</t>
  </si>
  <si>
    <t>무너지다</t>
  </si>
  <si>
    <t>수(隨)</t>
  </si>
  <si>
    <t>隨</t>
  </si>
  <si>
    <t>쫓다</t>
  </si>
  <si>
    <t>호(嘷)</t>
  </si>
  <si>
    <t>嘷</t>
  </si>
  <si>
    <t>짖다</t>
  </si>
  <si>
    <t>보(報)</t>
  </si>
  <si>
    <t>보</t>
  </si>
  <si>
    <t>報</t>
  </si>
  <si>
    <t>알리다</t>
  </si>
  <si>
    <t>치(褫)</t>
  </si>
  <si>
    <t>褫</t>
  </si>
  <si>
    <t>걸치다</t>
  </si>
  <si>
    <t>편(翩)</t>
  </si>
  <si>
    <t>편</t>
  </si>
  <si>
    <t>翩</t>
  </si>
  <si>
    <t>씩씩하다</t>
  </si>
  <si>
    <t>배(拜)</t>
  </si>
  <si>
    <t>拜</t>
  </si>
  <si>
    <t>절하다</t>
  </si>
  <si>
    <t>타(唾)</t>
  </si>
  <si>
    <t>唾</t>
  </si>
  <si>
    <t>침뱉다</t>
  </si>
  <si>
    <t>어(圉)</t>
  </si>
  <si>
    <t>어</t>
  </si>
  <si>
    <t>圉</t>
  </si>
  <si>
    <t>마부</t>
  </si>
  <si>
    <t>비(婢)</t>
  </si>
  <si>
    <t>婢</t>
  </si>
  <si>
    <t>여종</t>
  </si>
  <si>
    <t>사(俟)</t>
  </si>
  <si>
    <t>俟</t>
  </si>
  <si>
    <t>기다리다</t>
  </si>
  <si>
    <t>유(唯)</t>
  </si>
  <si>
    <t>유</t>
  </si>
  <si>
    <t>唯</t>
  </si>
  <si>
    <t>네</t>
  </si>
  <si>
    <t>모(侔)</t>
  </si>
  <si>
    <t>모</t>
  </si>
  <si>
    <t>侔</t>
  </si>
  <si>
    <t>견주다</t>
  </si>
  <si>
    <t>사(禩)</t>
  </si>
  <si>
    <t>禩</t>
  </si>
  <si>
    <t>관(關)</t>
  </si>
  <si>
    <t>관</t>
  </si>
  <si>
    <t>關</t>
  </si>
  <si>
    <t>관련있다</t>
  </si>
  <si>
    <t>우(偶)</t>
  </si>
  <si>
    <t>偶</t>
  </si>
  <si>
    <t>우연</t>
  </si>
  <si>
    <t>별(別)</t>
  </si>
  <si>
    <t>별</t>
  </si>
  <si>
    <t>別</t>
  </si>
  <si>
    <t>독튿하다</t>
  </si>
  <si>
    <t>방(方)</t>
  </si>
  <si>
    <t>방</t>
  </si>
  <si>
    <t>方</t>
  </si>
  <si>
    <t>치(雉)</t>
  </si>
  <si>
    <t>숭(崇)</t>
  </si>
  <si>
    <t>숭</t>
  </si>
  <si>
    <t>崇</t>
  </si>
  <si>
    <t>높다</t>
  </si>
  <si>
    <t>사(史)</t>
  </si>
  <si>
    <t>史</t>
  </si>
  <si>
    <t>역사</t>
  </si>
  <si>
    <t>통(通)</t>
  </si>
  <si>
    <t>통</t>
  </si>
  <si>
    <t>通</t>
  </si>
  <si>
    <t>통하다</t>
  </si>
  <si>
    <t>화(華)</t>
  </si>
  <si>
    <t>화</t>
  </si>
  <si>
    <t>華</t>
  </si>
  <si>
    <t>화려함</t>
  </si>
  <si>
    <t>치(侈)</t>
  </si>
  <si>
    <t>侈</t>
  </si>
  <si>
    <t>사치</t>
  </si>
  <si>
    <t>남(南)</t>
  </si>
  <si>
    <t>남</t>
  </si>
  <si>
    <t>南</t>
  </si>
  <si>
    <t>남쪽</t>
  </si>
  <si>
    <t>북(北)</t>
  </si>
  <si>
    <t>북</t>
  </si>
  <si>
    <t>北</t>
  </si>
  <si>
    <t>북쪽</t>
  </si>
  <si>
    <t>H091</t>
  </si>
  <si>
    <t>H092</t>
  </si>
  <si>
    <t>H093</t>
  </si>
  <si>
    <t>H094</t>
  </si>
  <si>
    <t>H095</t>
  </si>
  <si>
    <t>인(仁)</t>
  </si>
  <si>
    <t>인</t>
  </si>
  <si>
    <t>仁</t>
  </si>
  <si>
    <t>의(義)</t>
  </si>
  <si>
    <t>義</t>
  </si>
  <si>
    <t>희(煕)</t>
  </si>
  <si>
    <t>煕</t>
  </si>
  <si>
    <t>곱절로많다(倍蓰)</t>
  </si>
  <si>
    <t>곱절로많다</t>
  </si>
  <si>
    <t>倍蓰</t>
  </si>
  <si>
    <t>對</t>
  </si>
  <si>
    <t>대(對)</t>
  </si>
  <si>
    <t>대</t>
  </si>
  <si>
    <t>짝이되다</t>
  </si>
  <si>
    <t>O006</t>
  </si>
  <si>
    <t>O007</t>
  </si>
  <si>
    <t>O008</t>
  </si>
  <si>
    <t>O009</t>
  </si>
  <si>
    <t>O010</t>
  </si>
  <si>
    <t>O011</t>
  </si>
  <si>
    <t>O012</t>
  </si>
  <si>
    <t>O013</t>
  </si>
  <si>
    <t>O014</t>
  </si>
  <si>
    <t>O015</t>
  </si>
  <si>
    <t>O016</t>
  </si>
  <si>
    <t>O017</t>
  </si>
  <si>
    <t>O018</t>
  </si>
  <si>
    <t>O019</t>
  </si>
  <si>
    <t>O020</t>
  </si>
  <si>
    <t>O021</t>
  </si>
  <si>
    <t>O022</t>
  </si>
  <si>
    <t>O023</t>
  </si>
  <si>
    <t>O024</t>
  </si>
  <si>
    <t>O025</t>
  </si>
  <si>
    <t>O026</t>
  </si>
  <si>
    <t>O027</t>
  </si>
  <si>
    <t>O028</t>
  </si>
  <si>
    <t>O029</t>
  </si>
  <si>
    <t>O030</t>
  </si>
  <si>
    <t>O031</t>
  </si>
  <si>
    <t>O032</t>
  </si>
  <si>
    <t>O033</t>
  </si>
  <si>
    <t>O034</t>
  </si>
  <si>
    <t>O035</t>
  </si>
  <si>
    <t>O036</t>
  </si>
  <si>
    <t>O037</t>
  </si>
  <si>
    <t>O038</t>
  </si>
  <si>
    <t>O039</t>
  </si>
  <si>
    <t>O040</t>
  </si>
  <si>
    <t>O041</t>
  </si>
  <si>
    <t>O042</t>
  </si>
  <si>
    <t>O043</t>
  </si>
  <si>
    <t>O044</t>
  </si>
  <si>
    <t>O045</t>
  </si>
  <si>
    <t>O046</t>
  </si>
  <si>
    <t>O047</t>
  </si>
  <si>
    <t>O048</t>
  </si>
  <si>
    <t>O049</t>
  </si>
  <si>
    <t>O050</t>
  </si>
  <si>
    <t>O051</t>
  </si>
  <si>
    <t>O052</t>
  </si>
  <si>
    <t>O053</t>
  </si>
  <si>
    <t>O054</t>
  </si>
  <si>
    <t>O055</t>
  </si>
  <si>
    <t>O056</t>
  </si>
  <si>
    <t>O057</t>
  </si>
  <si>
    <t>안개</t>
  </si>
  <si>
    <t>자연물</t>
  </si>
  <si>
    <t>물소리</t>
  </si>
  <si>
    <t>물</t>
  </si>
  <si>
    <t>산</t>
  </si>
  <si>
    <t>꽃</t>
  </si>
  <si>
    <t>식물</t>
  </si>
  <si>
    <t>옷</t>
  </si>
  <si>
    <t>인공물</t>
  </si>
  <si>
    <t>나무</t>
  </si>
  <si>
    <t>동물</t>
  </si>
  <si>
    <t>서(黍)</t>
  </si>
  <si>
    <t>기장풀</t>
  </si>
  <si>
    <t>의(蟻)</t>
  </si>
  <si>
    <t>蟻</t>
  </si>
  <si>
    <t>개미</t>
  </si>
  <si>
    <t>시장상품</t>
  </si>
  <si>
    <t>O058</t>
  </si>
  <si>
    <t>O059</t>
  </si>
  <si>
    <t>O060</t>
  </si>
  <si>
    <t>O061</t>
  </si>
  <si>
    <t>O062</t>
  </si>
  <si>
    <t>O063</t>
  </si>
  <si>
    <t>O064</t>
  </si>
  <si>
    <t>O065</t>
  </si>
  <si>
    <t>O066</t>
  </si>
  <si>
    <t>O067</t>
  </si>
  <si>
    <t>O068</t>
  </si>
  <si>
    <t>O069</t>
  </si>
  <si>
    <t>O070</t>
  </si>
  <si>
    <t>O071</t>
  </si>
  <si>
    <t>O072</t>
  </si>
  <si>
    <t>O073</t>
  </si>
  <si>
    <t>O074</t>
  </si>
  <si>
    <t>O075</t>
  </si>
  <si>
    <t>O076</t>
  </si>
  <si>
    <t>O077</t>
  </si>
  <si>
    <t>O078</t>
  </si>
  <si>
    <t>O079</t>
  </si>
  <si>
    <t>과실</t>
  </si>
  <si>
    <t>물감</t>
  </si>
  <si>
    <t>시장놀이</t>
  </si>
  <si>
    <t>줄타기</t>
  </si>
  <si>
    <t>구슬</t>
  </si>
  <si>
    <t>음식</t>
  </si>
  <si>
    <t>나전칠기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</si>
  <si>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</si>
  <si>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</si>
  <si>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</si>
  <si>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</si>
  <si>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</si>
  <si>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</si>
  <si>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</si>
  <si>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</si>
  <si>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</si>
  <si>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</si>
  <si>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풍경</t>
  </si>
  <si>
    <t>맑음</t>
  </si>
  <si>
    <t>날씨</t>
  </si>
  <si>
    <t>꽃잎</t>
  </si>
  <si>
    <t>계절</t>
  </si>
  <si>
    <t>시간</t>
  </si>
  <si>
    <t>4월</t>
  </si>
  <si>
    <t>명절</t>
  </si>
  <si>
    <t>바람</t>
  </si>
  <si>
    <t>I007</t>
  </si>
  <si>
    <t>I008</t>
  </si>
  <si>
    <t>I009</t>
  </si>
  <si>
    <t>I010</t>
  </si>
  <si>
    <t>I011</t>
  </si>
  <si>
    <t>I012</t>
  </si>
  <si>
    <t>I013</t>
  </si>
  <si>
    <t>I014</t>
  </si>
  <si>
    <t>I015</t>
  </si>
  <si>
    <t>I016</t>
  </si>
  <si>
    <t>I017</t>
  </si>
  <si>
    <t>I018</t>
  </si>
  <si>
    <t>I019</t>
  </si>
  <si>
    <t>I020</t>
  </si>
  <si>
    <t>I021</t>
  </si>
  <si>
    <t>쓸쓸함</t>
  </si>
  <si>
    <t>한가로움</t>
  </si>
  <si>
    <t>취함</t>
  </si>
  <si>
    <t>괴로움</t>
  </si>
  <si>
    <t>애국심</t>
  </si>
  <si>
    <t>충성심</t>
  </si>
  <si>
    <t>사랑</t>
  </si>
  <si>
    <t>호기심</t>
  </si>
  <si>
    <t>분주함</t>
  </si>
  <si>
    <t>놀라움</t>
  </si>
  <si>
    <t>괴이함</t>
  </si>
  <si>
    <t>어지러움</t>
  </si>
  <si>
    <t>아름다움</t>
  </si>
  <si>
    <t>의문</t>
  </si>
  <si>
    <t>감탄</t>
  </si>
  <si>
    <t>W002</t>
  </si>
  <si>
    <t>B001</t>
  </si>
  <si>
    <t>W001</t>
  </si>
  <si>
    <t>G001</t>
  </si>
  <si>
    <t>P001</t>
  </si>
  <si>
    <t>P002</t>
  </si>
  <si>
    <t>조선</t>
  </si>
  <si>
    <t>조선(朝鮮)</t>
  </si>
  <si>
    <t>朝鮮</t>
  </si>
  <si>
    <r>
      <t>성북동(</t>
    </r>
    <r>
      <rPr>
        <sz val="10"/>
        <color rgb="FF000000"/>
        <rFont val="맑은 고딕"/>
        <family val="3"/>
        <charset val="129"/>
      </rPr>
      <t>城北洞</t>
    </r>
    <r>
      <rPr>
        <sz val="10"/>
        <color rgb="FF000000"/>
        <rFont val="맑은 고딕 Semilight"/>
        <family val="3"/>
        <charset val="129"/>
      </rPr>
      <t>)</t>
    </r>
  </si>
  <si>
    <r>
      <t>일휴당(</t>
    </r>
    <r>
      <rPr>
        <sz val="10"/>
        <color rgb="FF000000"/>
        <rFont val="맑은 고딕"/>
        <family val="3"/>
        <charset val="129"/>
      </rPr>
      <t>日休堂</t>
    </r>
    <r>
      <rPr>
        <sz val="10"/>
        <color rgb="FF000000"/>
        <rFont val="맑은 고딕 Semilight"/>
        <family val="3"/>
        <charset val="129"/>
      </rPr>
      <t>)</t>
    </r>
  </si>
  <si>
    <t>이씨정원(李氏園)</t>
  </si>
  <si>
    <t>L001</t>
  </si>
  <si>
    <t>L002</t>
  </si>
  <si>
    <t>means</t>
  </si>
  <si>
    <t>nearby</t>
  </si>
  <si>
    <t>중국(中國)</t>
  </si>
  <si>
    <t>중국</t>
  </si>
  <si>
    <t>中國</t>
  </si>
  <si>
    <t>N003</t>
  </si>
  <si>
    <t>주사위를 갈라 팥알 두개로 만들고</t>
  </si>
  <si>
    <r>
      <t>북둔(</t>
    </r>
    <r>
      <rPr>
        <sz val="10"/>
        <color theme="1"/>
        <rFont val="맑은 고딕"/>
        <family val="3"/>
        <charset val="129"/>
      </rPr>
      <t>北屯</t>
    </r>
    <r>
      <rPr>
        <sz val="10"/>
        <color theme="1"/>
        <rFont val="맑은 고딕 Semilight"/>
        <family val="3"/>
        <charset val="129"/>
      </rPr>
      <t>)</t>
    </r>
  </si>
  <si>
    <t>의(倚)2</t>
  </si>
  <si>
    <t>의(倚)1</t>
  </si>
  <si>
    <t>의1</t>
  </si>
  <si>
    <t>倚1</t>
  </si>
  <si>
    <t>의2</t>
  </si>
  <si>
    <t>倚2</t>
  </si>
  <si>
    <t>G002</t>
  </si>
  <si>
    <t>mentions</t>
  </si>
  <si>
    <r>
      <t>홍(</t>
    </r>
    <r>
      <rPr>
        <sz val="10"/>
        <color theme="1"/>
        <rFont val="Gulim"/>
        <family val="2"/>
        <charset val="129"/>
      </rPr>
      <t>紅)</t>
    </r>
  </si>
  <si>
    <r>
      <t>도화(</t>
    </r>
    <r>
      <rPr>
        <sz val="10"/>
        <color theme="1"/>
        <rFont val="Gulim"/>
        <family val="3"/>
        <charset val="129"/>
      </rPr>
      <t>桃花)</t>
    </r>
  </si>
  <si>
    <r>
      <t>연하(</t>
    </r>
    <r>
      <rPr>
        <sz val="10"/>
        <color theme="1"/>
        <rFont val="Gulim"/>
        <family val="3"/>
        <charset val="129"/>
      </rPr>
      <t>烟霞)</t>
    </r>
  </si>
  <si>
    <t>녹음</t>
  </si>
  <si>
    <t>D003</t>
  </si>
  <si>
    <t>expresses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</si>
</sst>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</font>
    <font>
      <sz val="8"/>
      <name val="돋움"/>
      <family val="3"/>
      <charset val="129"/>
    </font>
    <font>
      <sz val="8"/>
      <name val="Arial"/>
      <family val="2"/>
      <charset val="129"/>
      <scheme val="minor"/>
    </font>
    <font>
      <sz val="11"/>
      <color theme="1"/>
      <name val="Malgun Gothic Semilight"/>
      <family val="2"/>
      <charset val="129"/>
    </font>
    <font>
      <b/>
      <sz val="11"/>
      <color rgb="FF000000"/>
      <name val="Malgun Gothic Semilight"/>
      <family val="3"/>
      <charset val="129"/>
    </font>
    <font>
      <b/>
      <sz val="11"/>
      <color theme="1"/>
      <name val="Malgun Gothic Semilight"/>
      <family val="3"/>
      <charset val="129"/>
    </font>
    <font>
      <sz val="8"/>
      <color theme="1"/>
      <name val="Malgun Gothic Semilight"/>
      <family val="3"/>
      <charset val="129"/>
    </font>
    <font>
      <sz val="11"/>
      <color theme="1"/>
      <name val="Malgun Gothic Semilight"/>
      <family val="3"/>
      <charset val="129"/>
    </font>
    <font>
      <sz val="10"/>
      <color rgb="FF000000"/>
      <name val="Malgun Gothic Semilight"/>
      <family val="3"/>
      <charset val="129"/>
    </font>
    <font>
      <sz val="9"/>
      <color theme="1"/>
      <name val="Malgun Gothic Semilight"/>
      <family val="2"/>
      <charset val="129"/>
    </font>
    <font>
      <sz val="9"/>
      <color theme="1"/>
      <name val="Malgun Gothic Semilight"/>
      <family val="3"/>
      <charset val="129"/>
    </font>
    <font>
      <sz val="10"/>
      <color theme="1"/>
      <name val="Malgun Gothic Semilight"/>
      <family val="2"/>
      <charset val="129"/>
    </font>
    <font>
      <sz val="10"/>
      <color theme="1"/>
      <name val="Malgun Gothic Semilight"/>
      <family val="3"/>
      <charset val="129"/>
    </font>
    <font>
      <b/>
      <sz val="10"/>
      <color rgb="FF000000"/>
      <name val="Malgun Gothic Semilight"/>
      <family val="2"/>
      <charset val="129"/>
    </font>
    <font>
      <b/>
      <sz val="10"/>
      <color theme="1"/>
      <name val="Malgun Gothic Semilight"/>
      <family val="3"/>
      <charset val="129"/>
    </font>
    <font>
      <sz val="10"/>
      <color theme="1"/>
      <name val="Gulim"/>
      <family val="2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 Semilight"/>
      <family val="3"/>
      <charset val="129"/>
    </font>
    <font>
      <sz val="10"/>
      <color theme="1"/>
      <name val="Gulim"/>
      <family val="3"/>
      <charset val="129"/>
    </font>
    <font>
      <sz val="8"/>
      <name val="Arial"/>
      <family val="2"/>
    </font>
    <font>
      <b/>
      <sz val="10"/>
      <color theme="1"/>
      <name val="Malgun Gothic Semilight"/>
      <family val="2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맑은 고딕 Semilight"/>
      <family val="3"/>
      <charset val="129"/>
    </font>
    <font>
      <sz val="10"/>
      <color rgb="FF000000"/>
      <name val="Malgun Gothic Semilight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rgb="FFC6E0B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0" borderId="0" xfId="0" applyFont="1" applyAlignment="1"/>
    <xf numFmtId="0" fontId="10" fillId="2" borderId="2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5"/>
  <sheetViews>
    <sheetView zoomScale="150" zoomScaleNormal="115" workbookViewId="0">
      <selection activeCell="A2" sqref="A2:A5"/>
    </sheetView>
  </sheetViews>
  <sheetFormatPr baseColWidth="10" defaultColWidth="14.5" defaultRowHeight="15.75" customHeight="1"/>
  <cols>
    <col min="1" max="1" width="75.83203125" customWidth="1"/>
    <col min="2" max="2" width="5.6640625" customWidth="1"/>
    <col min="3" max="3" width="7.6640625" bestFit="1" customWidth="1"/>
    <col min="4" max="4" width="8.5" customWidth="1"/>
    <col min="5" max="5" width="23.5" customWidth="1"/>
    <col min="6" max="6" width="13.6640625" customWidth="1"/>
    <col min="7" max="7" width="14.5" customWidth="1"/>
  </cols>
  <sheetData>
    <row r="1" spans="1:7" ht="20" customHeight="1" thickBot="1">
      <c r="A1" s="1" t="s">
        <v>6</v>
      </c>
      <c r="B1" s="2" t="s">
        <v>7</v>
      </c>
      <c r="C1" s="3" t="s">
        <v>12</v>
      </c>
      <c r="D1" s="4" t="s">
        <v>8</v>
      </c>
      <c r="E1" s="4" t="s">
        <v>0</v>
      </c>
      <c r="F1" s="4" t="s">
        <v>30</v>
      </c>
      <c r="G1" s="4" t="s">
        <v>33</v>
      </c>
    </row>
    <row r="2" spans="1:7" ht="20" customHeight="1">
      <c r="A2" s="5" t="str">
        <f t="shared" ref="A2:A5" si="0">"create (a"&amp;B2&amp;":"&amp;D2&amp;"{gid:'"&amp;C2&amp;"', class:'"&amp;D2&amp;"', name:'"&amp;E2&amp;"', korname:'"&amp;F2&amp;"', chiname:'"&amp;G2&amp;"'})"</f>
        <v>create (a1:Book{gid:'B001', class:'Book', name:'정유각집(貞蕤閣集)', korname:'정유각집', chiname:'貞蕤閣集'})</v>
      </c>
      <c r="B2" s="14">
        <v>1</v>
      </c>
      <c r="C2" s="15" t="s">
        <v>26</v>
      </c>
      <c r="D2" s="15" t="s">
        <v>25</v>
      </c>
      <c r="E2" s="15" t="s">
        <v>35</v>
      </c>
      <c r="F2" s="15" t="s">
        <v>31</v>
      </c>
      <c r="G2" s="15" t="s">
        <v>34</v>
      </c>
    </row>
    <row r="3" spans="1:7" ht="20" customHeight="1">
      <c r="A3" s="5" t="str">
        <f t="shared" si="0"/>
        <v>create (a2:Book{gid:'B002', class:'Book', name:'동월부(董越賦)', korname:'동월부', chiname:'董越賦'})</v>
      </c>
      <c r="B3" s="8">
        <v>2</v>
      </c>
      <c r="C3" s="15" t="s">
        <v>27</v>
      </c>
      <c r="D3" s="15" t="s">
        <v>25</v>
      </c>
      <c r="E3" s="15" t="s">
        <v>1465</v>
      </c>
      <c r="F3" s="15" t="s">
        <v>1466</v>
      </c>
      <c r="G3" s="15" t="s">
        <v>1467</v>
      </c>
    </row>
    <row r="4" spans="1:7" ht="20" customHeight="1">
      <c r="A4" s="5" t="str">
        <f t="shared" si="0"/>
        <v>create (a3:Book{gid:'B003', class:'Book', name:'예겸(倪謙)', korname:'예겸', chiname:'倪謙'})</v>
      </c>
      <c r="B4" s="8">
        <v>3</v>
      </c>
      <c r="C4" s="15" t="s">
        <v>28</v>
      </c>
      <c r="D4" s="15" t="s">
        <v>25</v>
      </c>
      <c r="E4" s="15" t="s">
        <v>1468</v>
      </c>
      <c r="F4" s="15" t="s">
        <v>1469</v>
      </c>
      <c r="G4" s="15" t="s">
        <v>1470</v>
      </c>
    </row>
    <row r="5" spans="1:7" ht="20" customHeight="1">
      <c r="A5" s="5" t="str">
        <f t="shared" si="0"/>
        <v>create (a4:Book{gid:'B004', class:'Book', name:'급취장(急就章)', korname:'급취장', chiname:'急就章'})</v>
      </c>
      <c r="B5" s="8">
        <v>4</v>
      </c>
      <c r="C5" s="15" t="s">
        <v>29</v>
      </c>
      <c r="D5" s="15" t="s">
        <v>25</v>
      </c>
      <c r="E5" s="15" t="s">
        <v>2315</v>
      </c>
      <c r="F5" s="15" t="s">
        <v>2316</v>
      </c>
      <c r="G5" s="15" t="s">
        <v>2317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98F4-C136-4721-8418-69ED3710C0AF}">
  <sheetPr>
    <outlinePr summaryBelow="0" summaryRight="0"/>
  </sheetPr>
  <dimension ref="A1:F18"/>
  <sheetViews>
    <sheetView zoomScale="115" zoomScaleNormal="115" workbookViewId="0">
      <selection activeCell="A2" sqref="A2:A18"/>
    </sheetView>
  </sheetViews>
  <sheetFormatPr baseColWidth="10" defaultColWidth="14.5" defaultRowHeight="15.75" customHeight="1"/>
  <cols>
    <col min="1" max="1" width="63.83203125" customWidth="1"/>
    <col min="2" max="2" width="6" customWidth="1"/>
    <col min="3" max="3" width="7.6640625" bestFit="1" customWidth="1"/>
    <col min="4" max="4" width="15" customWidth="1"/>
    <col min="5" max="5" width="12" customWidth="1"/>
    <col min="6" max="6" width="14.6640625" customWidth="1"/>
  </cols>
  <sheetData>
    <row r="1" spans="1:6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132</v>
      </c>
    </row>
    <row r="2" spans="1:6" ht="20" customHeight="1">
      <c r="A2" s="5" t="str">
        <f>"create (a"&amp;B2&amp;":"&amp;D2&amp;"{gid:'"&amp;C2&amp;"', class:'"&amp;D2&amp;"', name:'"&amp;E2&amp;"', objectType:'"&amp;F2&amp;"'})"</f>
        <v>create (a1:Phenomenon{gid:'M001', class:'Phenomenon', name:'서리', objectType:'날씨'})</v>
      </c>
      <c r="B2" s="20">
        <v>1</v>
      </c>
      <c r="C2" s="16" t="s">
        <v>127</v>
      </c>
      <c r="D2" s="16" t="s">
        <v>128</v>
      </c>
      <c r="E2" s="16" t="s">
        <v>133</v>
      </c>
      <c r="F2" s="16" t="s">
        <v>130</v>
      </c>
    </row>
    <row r="3" spans="1:6" ht="20" customHeight="1">
      <c r="A3" s="5" t="str">
        <f t="shared" ref="A3:A8" si="0">"create (a"&amp;B3&amp;":"&amp;D3&amp;"{gid:'"&amp;C3&amp;"', class:'"&amp;D3&amp;"', name:'"&amp;E3&amp;"', objectType:'"&amp;F3&amp;"'})"</f>
        <v>create (a2:Phenomenon{gid:'M002', class:'Phenomenon', name:'비', objectType:'날씨'})</v>
      </c>
      <c r="B3" s="8">
        <v>2</v>
      </c>
      <c r="C3" s="16" t="s">
        <v>129</v>
      </c>
      <c r="D3" s="16" t="s">
        <v>128</v>
      </c>
      <c r="E3" s="16" t="s">
        <v>136</v>
      </c>
      <c r="F3" s="16" t="s">
        <v>130</v>
      </c>
    </row>
    <row r="4" spans="1:6" ht="20" customHeight="1">
      <c r="A4" s="5" t="str">
        <f t="shared" si="0"/>
        <v>create (a3:Phenomenon{gid:'M003', class:'Phenomenon', name:'눈', objectType:'날씨'})</v>
      </c>
      <c r="B4" s="8">
        <v>3</v>
      </c>
      <c r="C4" s="16" t="s">
        <v>134</v>
      </c>
      <c r="D4" s="16" t="s">
        <v>128</v>
      </c>
      <c r="E4" s="16" t="s">
        <v>137</v>
      </c>
      <c r="F4" s="16" t="s">
        <v>130</v>
      </c>
    </row>
    <row r="5" spans="1:6" ht="20" customHeight="1">
      <c r="A5" s="5" t="str">
        <f t="shared" si="0"/>
        <v>create (a4:Phenomenon{gid:'M004', class:'Phenomenon', name:'안개', objectType:'날씨'})</v>
      </c>
      <c r="B5" s="20">
        <v>4</v>
      </c>
      <c r="C5" s="16" t="s">
        <v>140</v>
      </c>
      <c r="D5" s="16" t="s">
        <v>128</v>
      </c>
      <c r="E5" s="16" t="s">
        <v>139</v>
      </c>
      <c r="F5" s="16" t="s">
        <v>130</v>
      </c>
    </row>
    <row r="6" spans="1:6" ht="20" customHeight="1">
      <c r="A6" s="5" t="str">
        <f t="shared" si="0"/>
        <v>create (a5:Phenomenon{gid:'M005', class:'Phenomenon', name:'노을', objectType:'시간'})</v>
      </c>
      <c r="B6" s="8">
        <v>5</v>
      </c>
      <c r="C6" s="16" t="s">
        <v>141</v>
      </c>
      <c r="D6" s="16" t="s">
        <v>128</v>
      </c>
      <c r="E6" s="16" t="s">
        <v>138</v>
      </c>
      <c r="F6" s="16" t="s">
        <v>135</v>
      </c>
    </row>
    <row r="7" spans="1:6" ht="20" customHeight="1">
      <c r="A7" s="5" t="str">
        <f t="shared" si="0"/>
        <v>create (a6:Phenomenon{gid:'M006', class:'Phenomenon', name:'낙엽', objectType:'계절'})</v>
      </c>
      <c r="B7" s="8">
        <v>6</v>
      </c>
      <c r="C7" s="16" t="s">
        <v>142</v>
      </c>
      <c r="D7" s="16" t="s">
        <v>128</v>
      </c>
      <c r="E7" s="16" t="s">
        <v>143</v>
      </c>
      <c r="F7" s="16" t="s">
        <v>131</v>
      </c>
    </row>
    <row r="8" spans="1:6" ht="20" customHeight="1">
      <c r="A8" s="5" t="str">
        <f t="shared" si="0"/>
        <v>create (a7:Phenomenon{gid:'M007', class:'Phenomenon', name:'녹음', objectType:'계절'})</v>
      </c>
      <c r="B8" s="20">
        <v>7</v>
      </c>
      <c r="C8" s="16" t="s">
        <v>145</v>
      </c>
      <c r="D8" s="16" t="s">
        <v>128</v>
      </c>
      <c r="E8" s="16" t="s">
        <v>144</v>
      </c>
      <c r="F8" s="16" t="s">
        <v>131</v>
      </c>
    </row>
    <row r="9" spans="1:6" ht="15.75" customHeight="1">
      <c r="A9" s="5" t="str">
        <f t="shared" ref="A9" si="1">"create (a"&amp;B9&amp;":"&amp;D9&amp;"{gid:'"&amp;C9&amp;"', class:'"&amp;D9&amp;"', name:'"&amp;E9&amp;"', objectType:'"&amp;F9&amp;"'})"</f>
        <v>create (a8:Phenomenon{gid:'M008', class:'Phenomenon', name:'붉은안개', objectType:'풍경'})</v>
      </c>
      <c r="B9" s="20">
        <v>8</v>
      </c>
      <c r="C9" s="16" t="s">
        <v>2826</v>
      </c>
      <c r="D9" s="16" t="s">
        <v>128</v>
      </c>
      <c r="E9" s="16" t="s">
        <v>1143</v>
      </c>
      <c r="F9" s="16" t="s">
        <v>2836</v>
      </c>
    </row>
    <row r="10" spans="1:6" ht="15.75" customHeight="1">
      <c r="A10" s="5" t="str">
        <f t="shared" ref="A10:A18" si="2">"create (a"&amp;B10&amp;":"&amp;D10&amp;"{gid:'"&amp;C10&amp;"', class:'"&amp;D10&amp;"', name:'"&amp;E10&amp;"', objectType:'"&amp;F10&amp;"'})"</f>
        <v>create (a9:Phenomenon{gid:'M009', class:'Phenomenon', name:'맑음', objectType:'날씨'})</v>
      </c>
      <c r="B10" s="20">
        <v>9</v>
      </c>
      <c r="C10" s="16" t="s">
        <v>2827</v>
      </c>
      <c r="D10" s="16" t="s">
        <v>128</v>
      </c>
      <c r="E10" s="16" t="s">
        <v>2837</v>
      </c>
      <c r="F10" s="16" t="s">
        <v>2838</v>
      </c>
    </row>
    <row r="11" spans="1:6" ht="15.75" customHeight="1">
      <c r="A11" s="5" t="str">
        <f t="shared" si="2"/>
        <v>create (a10:Phenomenon{gid:'M010', class:'Phenomenon', name:'꽃잎', objectType:'계절'})</v>
      </c>
      <c r="B11" s="20">
        <v>10</v>
      </c>
      <c r="C11" s="16" t="s">
        <v>2828</v>
      </c>
      <c r="D11" s="16" t="s">
        <v>128</v>
      </c>
      <c r="E11" s="16" t="s">
        <v>2839</v>
      </c>
      <c r="F11" s="16" t="s">
        <v>2840</v>
      </c>
    </row>
    <row r="12" spans="1:6" ht="15.75" customHeight="1">
      <c r="A12" s="5" t="str">
        <f t="shared" si="2"/>
        <v>create (a11:Phenomenon{gid:'M011', class:'Phenomenon', name:'석양', objectType:'시간'})</v>
      </c>
      <c r="B12" s="20">
        <v>11</v>
      </c>
      <c r="C12" s="16" t="s">
        <v>2829</v>
      </c>
      <c r="D12" s="16" t="s">
        <v>128</v>
      </c>
      <c r="E12" s="16" t="s">
        <v>1309</v>
      </c>
      <c r="F12" s="16" t="s">
        <v>2841</v>
      </c>
    </row>
    <row r="13" spans="1:6" ht="15.75" customHeight="1">
      <c r="A13" s="5" t="str">
        <f t="shared" si="2"/>
        <v>create (a12:Phenomenon{gid:'M012', class:'Phenomenon', name:'자줏빛', objectType:'풍경'})</v>
      </c>
      <c r="B13" s="20">
        <v>12</v>
      </c>
      <c r="C13" s="16" t="s">
        <v>2830</v>
      </c>
      <c r="D13" s="16" t="s">
        <v>128</v>
      </c>
      <c r="E13" s="16" t="s">
        <v>1495</v>
      </c>
      <c r="F13" s="16" t="s">
        <v>2836</v>
      </c>
    </row>
    <row r="14" spans="1:6" ht="15.75" customHeight="1">
      <c r="A14" s="5" t="str">
        <f t="shared" si="2"/>
        <v>create (a13:Phenomenon{gid:'M013', class:'Phenomenon', name:'4월', objectType:'계절'})</v>
      </c>
      <c r="B14" s="20">
        <v>13</v>
      </c>
      <c r="C14" s="16" t="s">
        <v>2831</v>
      </c>
      <c r="D14" s="16" t="s">
        <v>128</v>
      </c>
      <c r="E14" s="16" t="s">
        <v>2842</v>
      </c>
      <c r="F14" s="16" t="s">
        <v>2840</v>
      </c>
    </row>
    <row r="15" spans="1:6" ht="15.75" customHeight="1">
      <c r="A15" s="5" t="str">
        <f t="shared" si="2"/>
        <v>create (a14:Phenomenon{gid:'M014', class:'Phenomenon', name:'명절', objectType:'시간'})</v>
      </c>
      <c r="B15" s="20">
        <v>14</v>
      </c>
      <c r="C15" s="16" t="s">
        <v>2832</v>
      </c>
      <c r="D15" s="16" t="s">
        <v>128</v>
      </c>
      <c r="E15" s="16" t="s">
        <v>2843</v>
      </c>
      <c r="F15" s="16" t="s">
        <v>2841</v>
      </c>
    </row>
    <row r="16" spans="1:6" ht="15.75" customHeight="1">
      <c r="A16" s="5" t="str">
        <f t="shared" si="2"/>
        <v>create (a15:Phenomenon{gid:'M015', class:'Phenomenon', name:'해질녘', objectType:'시간'})</v>
      </c>
      <c r="B16" s="20">
        <v>15</v>
      </c>
      <c r="C16" s="16" t="s">
        <v>2833</v>
      </c>
      <c r="D16" s="16" t="s">
        <v>128</v>
      </c>
      <c r="E16" s="16" t="s">
        <v>2134</v>
      </c>
      <c r="F16" s="16" t="s">
        <v>2841</v>
      </c>
    </row>
    <row r="17" spans="1:6" ht="15.75" customHeight="1">
      <c r="A17" s="5" t="str">
        <f t="shared" si="2"/>
        <v>create (a16:Phenomenon{gid:'M016', class:'Phenomenon', name:'평안화', objectType:'시간'})</v>
      </c>
      <c r="B17" s="20">
        <v>16</v>
      </c>
      <c r="C17" s="16" t="s">
        <v>2834</v>
      </c>
      <c r="D17" s="16" t="s">
        <v>128</v>
      </c>
      <c r="E17" s="16" t="s">
        <v>2137</v>
      </c>
      <c r="F17" s="16" t="s">
        <v>2841</v>
      </c>
    </row>
    <row r="18" spans="1:6" ht="15.75" customHeight="1">
      <c r="A18" s="5" t="str">
        <f t="shared" si="2"/>
        <v>create (a17:Phenomenon{gid:'M017', class:'Phenomenon', name:'바람', objectType:'날씨'})</v>
      </c>
      <c r="B18" s="20">
        <v>17</v>
      </c>
      <c r="C18" s="16" t="s">
        <v>2835</v>
      </c>
      <c r="D18" s="16" t="s">
        <v>128</v>
      </c>
      <c r="E18" s="16" t="s">
        <v>2844</v>
      </c>
      <c r="F18" s="16" t="s">
        <v>2838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AE44-9A81-4FF2-9D40-CAFABA4A0EC4}">
  <sheetPr>
    <outlinePr summaryBelow="0" summaryRight="0"/>
  </sheetPr>
  <dimension ref="A1:E22"/>
  <sheetViews>
    <sheetView zoomScale="115" zoomScaleNormal="115" workbookViewId="0">
      <selection activeCell="A2" sqref="A2:A22"/>
    </sheetView>
  </sheetViews>
  <sheetFormatPr baseColWidth="10" defaultColWidth="14.5" defaultRowHeight="15.75" customHeight="1"/>
  <cols>
    <col min="1" max="1" width="58.5" customWidth="1"/>
    <col min="2" max="2" width="6" customWidth="1"/>
    <col min="3" max="3" width="7.6640625" bestFit="1" customWidth="1"/>
    <col min="4" max="4" width="14.1640625" customWidth="1"/>
    <col min="5" max="5" width="14.5" customWidth="1"/>
  </cols>
  <sheetData>
    <row r="1" spans="1:5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</row>
    <row r="2" spans="1:5" ht="20" customHeight="1">
      <c r="A2" s="5" t="str">
        <f>"create (a"&amp;B2&amp;":"&amp;D2&amp;"{gid:'"&amp;C2&amp;"', class:'"&amp;D2&amp;"', name:'"&amp;E2&amp;"'})"</f>
        <v>create (a1:Impression{gid:'I001', class:'Impression', name:'슬픔'})</v>
      </c>
      <c r="B2" s="20">
        <v>1</v>
      </c>
      <c r="C2" s="16" t="s">
        <v>147</v>
      </c>
      <c r="D2" s="16" t="s">
        <v>149</v>
      </c>
      <c r="E2" s="16" t="s">
        <v>150</v>
      </c>
    </row>
    <row r="3" spans="1:5" ht="20" customHeight="1">
      <c r="A3" s="5" t="str">
        <f t="shared" ref="A3:A7" si="0">"create (a"&amp;B3&amp;":"&amp;D3&amp;"{gid:'"&amp;C3&amp;"', class:'"&amp;D3&amp;"', name:'"&amp;E3&amp;"'})"</f>
        <v>create (a2:Impression{gid:'I002', class:'Impression', name:'두려움'})</v>
      </c>
      <c r="B3" s="8">
        <v>2</v>
      </c>
      <c r="C3" s="16" t="s">
        <v>148</v>
      </c>
      <c r="D3" s="16" t="s">
        <v>149</v>
      </c>
      <c r="E3" s="16" t="s">
        <v>151</v>
      </c>
    </row>
    <row r="4" spans="1:5" ht="20" customHeight="1">
      <c r="A4" s="5" t="str">
        <f t="shared" si="0"/>
        <v>create (a3:Impression{gid:'I003', class:'Impression', name:'걱정'})</v>
      </c>
      <c r="B4" s="20">
        <v>3</v>
      </c>
      <c r="C4" s="16" t="s">
        <v>156</v>
      </c>
      <c r="D4" s="16" t="s">
        <v>149</v>
      </c>
      <c r="E4" s="16" t="s">
        <v>152</v>
      </c>
    </row>
    <row r="5" spans="1:5" ht="20" customHeight="1">
      <c r="A5" s="5" t="str">
        <f t="shared" si="0"/>
        <v>create (a4:Impression{gid:'I004', class:'Impression', name:'기쁨'})</v>
      </c>
      <c r="B5" s="8">
        <v>4</v>
      </c>
      <c r="C5" s="16" t="s">
        <v>157</v>
      </c>
      <c r="D5" s="16" t="s">
        <v>149</v>
      </c>
      <c r="E5" s="16" t="s">
        <v>153</v>
      </c>
    </row>
    <row r="6" spans="1:5" ht="20" customHeight="1">
      <c r="A6" s="5" t="str">
        <f t="shared" si="0"/>
        <v>create (a5:Impression{gid:'I005', class:'Impression', name:'즐거움'})</v>
      </c>
      <c r="B6" s="20">
        <v>5</v>
      </c>
      <c r="C6" s="16" t="s">
        <v>158</v>
      </c>
      <c r="D6" s="16" t="s">
        <v>149</v>
      </c>
      <c r="E6" s="16" t="s">
        <v>154</v>
      </c>
    </row>
    <row r="7" spans="1:5" ht="20" customHeight="1">
      <c r="A7" s="5" t="str">
        <f t="shared" si="0"/>
        <v>create (a6:Impression{gid:'I006', class:'Impression', name:'상쾌함'})</v>
      </c>
      <c r="B7" s="8">
        <v>6</v>
      </c>
      <c r="C7" s="16" t="s">
        <v>159</v>
      </c>
      <c r="D7" s="16" t="s">
        <v>149</v>
      </c>
      <c r="E7" s="16" t="s">
        <v>155</v>
      </c>
    </row>
    <row r="8" spans="1:5" ht="15.75" customHeight="1">
      <c r="A8" s="5" t="str">
        <f t="shared" ref="A8" si="1">"create (a"&amp;B8&amp;":"&amp;D8&amp;"{gid:'"&amp;C8&amp;"', class:'"&amp;D8&amp;"', name:'"&amp;E8&amp;"'})"</f>
        <v>create (a7:Impression{gid:'I007', class:'Impression', name:'쓸쓸함'})</v>
      </c>
      <c r="B8" s="8">
        <v>7</v>
      </c>
      <c r="C8" s="16" t="s">
        <v>2845</v>
      </c>
      <c r="D8" s="16" t="s">
        <v>149</v>
      </c>
      <c r="E8" s="16" t="s">
        <v>2860</v>
      </c>
    </row>
    <row r="9" spans="1:5" ht="15.75" customHeight="1">
      <c r="A9" s="5" t="str">
        <f t="shared" ref="A9:A22" si="2">"create (a"&amp;B9&amp;":"&amp;D9&amp;"{gid:'"&amp;C9&amp;"', class:'"&amp;D9&amp;"', name:'"&amp;E9&amp;"'})"</f>
        <v>create (a8:Impression{gid:'I008', class:'Impression', name:'한가로움'})</v>
      </c>
      <c r="B9" s="8">
        <v>8</v>
      </c>
      <c r="C9" s="16" t="s">
        <v>2846</v>
      </c>
      <c r="D9" s="16" t="s">
        <v>149</v>
      </c>
      <c r="E9" s="16" t="s">
        <v>2861</v>
      </c>
    </row>
    <row r="10" spans="1:5" ht="15.75" customHeight="1">
      <c r="A10" s="5" t="str">
        <f t="shared" si="2"/>
        <v>create (a9:Impression{gid:'I009', class:'Impression', name:'취함'})</v>
      </c>
      <c r="B10" s="8">
        <v>9</v>
      </c>
      <c r="C10" s="16" t="s">
        <v>2847</v>
      </c>
      <c r="D10" s="16" t="s">
        <v>149</v>
      </c>
      <c r="E10" s="16" t="s">
        <v>2862</v>
      </c>
    </row>
    <row r="11" spans="1:5" ht="15.75" customHeight="1">
      <c r="A11" s="5" t="str">
        <f t="shared" si="2"/>
        <v>create (a10:Impression{gid:'I010', class:'Impression', name:'괴로움'})</v>
      </c>
      <c r="B11" s="8">
        <v>10</v>
      </c>
      <c r="C11" s="16" t="s">
        <v>2848</v>
      </c>
      <c r="D11" s="16" t="s">
        <v>149</v>
      </c>
      <c r="E11" s="16" t="s">
        <v>2863</v>
      </c>
    </row>
    <row r="12" spans="1:5" ht="15.75" customHeight="1">
      <c r="A12" s="5" t="str">
        <f t="shared" si="2"/>
        <v>create (a11:Impression{gid:'I011', class:'Impression', name:'충성심'})</v>
      </c>
      <c r="B12" s="8">
        <v>11</v>
      </c>
      <c r="C12" s="16" t="s">
        <v>2849</v>
      </c>
      <c r="D12" s="16" t="s">
        <v>149</v>
      </c>
      <c r="E12" s="16" t="s">
        <v>2865</v>
      </c>
    </row>
    <row r="13" spans="1:5" ht="15.75" customHeight="1">
      <c r="A13" s="5" t="str">
        <f t="shared" si="2"/>
        <v>create (a12:Impression{gid:'I012', class:'Impression', name:'애국심'})</v>
      </c>
      <c r="B13" s="8">
        <v>12</v>
      </c>
      <c r="C13" s="16" t="s">
        <v>2850</v>
      </c>
      <c r="D13" s="16" t="s">
        <v>149</v>
      </c>
      <c r="E13" s="16" t="s">
        <v>2864</v>
      </c>
    </row>
    <row r="14" spans="1:5" ht="15.75" customHeight="1">
      <c r="A14" s="5" t="str">
        <f t="shared" si="2"/>
        <v>create (a13:Impression{gid:'I013', class:'Impression', name:'사랑'})</v>
      </c>
      <c r="B14" s="8">
        <v>13</v>
      </c>
      <c r="C14" s="16" t="s">
        <v>2851</v>
      </c>
      <c r="D14" s="16" t="s">
        <v>149</v>
      </c>
      <c r="E14" s="16" t="s">
        <v>2866</v>
      </c>
    </row>
    <row r="15" spans="1:5" ht="15.75" customHeight="1">
      <c r="A15" s="5" t="str">
        <f t="shared" si="2"/>
        <v>create (a14:Impression{gid:'I014', class:'Impression', name:'호기심'})</v>
      </c>
      <c r="B15" s="8">
        <v>14</v>
      </c>
      <c r="C15" s="16" t="s">
        <v>2852</v>
      </c>
      <c r="D15" s="16" t="s">
        <v>149</v>
      </c>
      <c r="E15" s="16" t="s">
        <v>2867</v>
      </c>
    </row>
    <row r="16" spans="1:5" ht="15.75" customHeight="1">
      <c r="A16" s="5" t="str">
        <f t="shared" si="2"/>
        <v>create (a15:Impression{gid:'I015', class:'Impression', name:'분주함'})</v>
      </c>
      <c r="B16" s="8">
        <v>15</v>
      </c>
      <c r="C16" s="16" t="s">
        <v>2853</v>
      </c>
      <c r="D16" s="16" t="s">
        <v>149</v>
      </c>
      <c r="E16" s="16" t="s">
        <v>2868</v>
      </c>
    </row>
    <row r="17" spans="1:5" ht="15.75" customHeight="1">
      <c r="A17" s="5" t="str">
        <f t="shared" si="2"/>
        <v>create (a16:Impression{gid:'I016', class:'Impression', name:'놀라움'})</v>
      </c>
      <c r="B17" s="8">
        <v>16</v>
      </c>
      <c r="C17" s="16" t="s">
        <v>2854</v>
      </c>
      <c r="D17" s="16" t="s">
        <v>149</v>
      </c>
      <c r="E17" s="16" t="s">
        <v>2869</v>
      </c>
    </row>
    <row r="18" spans="1:5" ht="15.75" customHeight="1">
      <c r="A18" s="5" t="str">
        <f t="shared" si="2"/>
        <v>create (a17:Impression{gid:'I017', class:'Impression', name:'괴이함'})</v>
      </c>
      <c r="B18" s="8">
        <v>17</v>
      </c>
      <c r="C18" s="16" t="s">
        <v>2855</v>
      </c>
      <c r="D18" s="16" t="s">
        <v>149</v>
      </c>
      <c r="E18" s="16" t="s">
        <v>2870</v>
      </c>
    </row>
    <row r="19" spans="1:5" ht="15.75" customHeight="1">
      <c r="A19" s="5" t="str">
        <f t="shared" si="2"/>
        <v>create (a18:Impression{gid:'I018', class:'Impression', name:'어지러움'})</v>
      </c>
      <c r="B19" s="8">
        <v>18</v>
      </c>
      <c r="C19" s="16" t="s">
        <v>2856</v>
      </c>
      <c r="D19" s="16" t="s">
        <v>149</v>
      </c>
      <c r="E19" s="16" t="s">
        <v>2871</v>
      </c>
    </row>
    <row r="20" spans="1:5" ht="15.75" customHeight="1">
      <c r="A20" s="5" t="str">
        <f t="shared" si="2"/>
        <v>create (a19:Impression{gid:'I019', class:'Impression', name:'아름다움'})</v>
      </c>
      <c r="B20" s="8">
        <v>19</v>
      </c>
      <c r="C20" s="16" t="s">
        <v>2857</v>
      </c>
      <c r="D20" s="16" t="s">
        <v>149</v>
      </c>
      <c r="E20" s="16" t="s">
        <v>2872</v>
      </c>
    </row>
    <row r="21" spans="1:5" ht="15.75" customHeight="1">
      <c r="A21" s="5" t="str">
        <f t="shared" si="2"/>
        <v>create (a20:Impression{gid:'I020', class:'Impression', name:'의문'})</v>
      </c>
      <c r="B21" s="8">
        <v>20</v>
      </c>
      <c r="C21" s="16" t="s">
        <v>2858</v>
      </c>
      <c r="D21" s="16" t="s">
        <v>149</v>
      </c>
      <c r="E21" s="16" t="s">
        <v>2873</v>
      </c>
    </row>
    <row r="22" spans="1:5" ht="15.75" customHeight="1">
      <c r="A22" s="5" t="str">
        <f t="shared" si="2"/>
        <v>create (a21:Impression{gid:'I021', class:'Impression', name:'감탄'})</v>
      </c>
      <c r="B22" s="8">
        <v>21</v>
      </c>
      <c r="C22" s="16" t="s">
        <v>2859</v>
      </c>
      <c r="D22" s="16" t="s">
        <v>149</v>
      </c>
      <c r="E22" s="16" t="s">
        <v>2874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ACEF-B81B-49D3-AC5B-B14071088E8A}">
  <dimension ref="A1:H7"/>
  <sheetViews>
    <sheetView zoomScale="115" zoomScaleNormal="115" workbookViewId="0">
      <selection activeCell="B19" sqref="B19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20.5" customWidth="1"/>
    <col min="6" max="6" width="13.33203125" customWidth="1"/>
    <col min="7" max="7" width="29.5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3" si="0">"match (a"&amp;C2&amp;"{gid:'"&amp;D2&amp;"'}) "&amp;"match (b"&amp;C2&amp;"{gid:'"&amp;F2&amp;"'}) "</f>
        <v xml:space="preserve">match (a1{gid:'B001'}) match (b1{gid:'W001'}) </v>
      </c>
      <c r="B2" s="13" t="str">
        <f t="shared" ref="B2:B3" si="1">"create (a"&amp;C2&amp;")-[r"&amp;C2&amp;":"&amp;H2&amp;"]-&gt;(b"&amp;C2&amp;")"</f>
        <v>create (a1)-[r1:contains]-&gt;(b1)</v>
      </c>
      <c r="C2" s="6">
        <v>1</v>
      </c>
      <c r="D2" s="15" t="s">
        <v>2876</v>
      </c>
      <c r="E2" s="15" t="s">
        <v>35</v>
      </c>
      <c r="F2" s="15" t="s">
        <v>2877</v>
      </c>
      <c r="G2" s="15" t="s">
        <v>178</v>
      </c>
      <c r="H2" s="7" t="s">
        <v>24</v>
      </c>
    </row>
    <row r="3" spans="1:8" ht="20" customHeight="1">
      <c r="A3" s="13" t="str">
        <f t="shared" si="0"/>
        <v xml:space="preserve">match (a2{gid:'B001'}) match (b2{gid:'W002'}) </v>
      </c>
      <c r="B3" s="13" t="str">
        <f t="shared" si="1"/>
        <v>create (a2)-[r2:contains]-&gt;(b2)</v>
      </c>
      <c r="C3" s="6">
        <v>2</v>
      </c>
      <c r="D3" s="15" t="s">
        <v>2876</v>
      </c>
      <c r="E3" s="15" t="s">
        <v>35</v>
      </c>
      <c r="F3" s="15" t="s">
        <v>2875</v>
      </c>
      <c r="G3" s="16" t="s">
        <v>181</v>
      </c>
      <c r="H3" s="7" t="s">
        <v>24</v>
      </c>
    </row>
    <row r="4" spans="1:8" ht="20" customHeight="1">
      <c r="A4" s="13" t="str">
        <f t="shared" ref="A4" si="2">"match (a"&amp;C4&amp;"{gid:'"&amp;D4&amp;"'}) "&amp;"match (b"&amp;C4&amp;"{gid:'"&amp;F4&amp;"'}) "</f>
        <v xml:space="preserve">match (a3{gid:'B001'}) match (b3{gid:'W003'}) </v>
      </c>
      <c r="B4" s="13" t="str">
        <f t="shared" ref="B4" si="3">"create (a"&amp;C4&amp;")-[r"&amp;C4&amp;":"&amp;H4&amp;"]-&gt;(b"&amp;C4&amp;")"</f>
        <v>create (a3)-[r3:contains]-&gt;(b3)</v>
      </c>
      <c r="C4" s="6">
        <v>3</v>
      </c>
      <c r="D4" s="15" t="s">
        <v>2876</v>
      </c>
      <c r="E4" s="15" t="s">
        <v>35</v>
      </c>
      <c r="F4" s="15" t="s">
        <v>38</v>
      </c>
      <c r="G4" s="15" t="s">
        <v>184</v>
      </c>
      <c r="H4" s="7" t="s">
        <v>24</v>
      </c>
    </row>
    <row r="5" spans="1:8" ht="20" customHeight="1"/>
    <row r="6" spans="1:8" ht="20" customHeight="1"/>
    <row r="7" spans="1:8" ht="20" customHeight="1"/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92B2-1454-4128-8263-534EA7C5FA14}">
  <dimension ref="A1:H225"/>
  <sheetViews>
    <sheetView zoomScale="115" zoomScaleNormal="115" workbookViewId="0">
      <selection activeCell="B176" sqref="B176:B225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31.1640625" customWidth="1"/>
    <col min="6" max="6" width="13.33203125" customWidth="1"/>
    <col min="7" max="7" width="27" bestFit="1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3" si="0">"match (a"&amp;C2&amp;"{gid:'"&amp;D2&amp;"'}) "&amp;"match (b"&amp;C2&amp;"{gid:'"&amp;F2&amp;"'}) "</f>
        <v xml:space="preserve">match (a1{gid:'N001'}) match (b1{gid:'W001'}) </v>
      </c>
      <c r="B2" s="13" t="str">
        <f>"create (a"&amp;C2&amp;")-[r"&amp;C2&amp;":"&amp;H2&amp;"]-&gt;(b"&amp;C2&amp;")"</f>
        <v>create (a1)-[r1:isPartOf]-&gt;(b1)</v>
      </c>
      <c r="C2" s="6">
        <v>1</v>
      </c>
      <c r="D2" s="16" t="s">
        <v>64</v>
      </c>
      <c r="E2" s="15" t="s">
        <v>247</v>
      </c>
      <c r="F2" s="15" t="s">
        <v>2877</v>
      </c>
      <c r="G2" s="15" t="s">
        <v>178</v>
      </c>
      <c r="H2" s="7" t="s">
        <v>112</v>
      </c>
    </row>
    <row r="3" spans="1:8" ht="20" customHeight="1">
      <c r="A3" s="13" t="str">
        <f t="shared" si="0"/>
        <v xml:space="preserve">match (a2{gid:'N002'}) match (b2{gid:'W001'}) </v>
      </c>
      <c r="B3" s="13" t="str">
        <f t="shared" ref="B3" si="1">"create (a"&amp;C3&amp;")-[r"&amp;C3&amp;":"&amp;H3&amp;"]-&gt;(b"&amp;C3&amp;")"</f>
        <v>create (a2)-[r2:isPartOf]-&gt;(b2)</v>
      </c>
      <c r="C3" s="6">
        <v>2</v>
      </c>
      <c r="D3" s="16" t="s">
        <v>65</v>
      </c>
      <c r="E3" s="15" t="s">
        <v>248</v>
      </c>
      <c r="F3" s="15" t="s">
        <v>2877</v>
      </c>
      <c r="G3" s="15" t="s">
        <v>178</v>
      </c>
      <c r="H3" s="7" t="s">
        <v>112</v>
      </c>
    </row>
    <row r="4" spans="1:8" ht="20" customHeight="1">
      <c r="A4" s="13" t="str">
        <f t="shared" ref="A4:A5" si="2">"match (a"&amp;C4&amp;"{gid:'"&amp;D4&amp;"'}) "&amp;"match (b"&amp;C4&amp;"{gid:'"&amp;F4&amp;"'}) "</f>
        <v xml:space="preserve">match (a3{gid:'N003'}) match (b3{gid:'W001'}) </v>
      </c>
      <c r="B4" s="13" t="str">
        <f t="shared" ref="B4:B5" si="3">"create (a"&amp;C4&amp;")-[r"&amp;C4&amp;":"&amp;H4&amp;"]-&gt;(b"&amp;C4&amp;")"</f>
        <v>create (a3)-[r3:isPartOf]-&gt;(b3)</v>
      </c>
      <c r="C4" s="6">
        <v>3</v>
      </c>
      <c r="D4" s="16" t="s">
        <v>66</v>
      </c>
      <c r="E4" s="15" t="s">
        <v>249</v>
      </c>
      <c r="F4" s="15" t="s">
        <v>2877</v>
      </c>
      <c r="G4" s="15" t="s">
        <v>178</v>
      </c>
      <c r="H4" s="7" t="s">
        <v>112</v>
      </c>
    </row>
    <row r="5" spans="1:8" ht="20" customHeight="1">
      <c r="A5" s="13" t="str">
        <f t="shared" si="2"/>
        <v xml:space="preserve">match (a4{gid:'N004'}) match (b4{gid:'W001'}) </v>
      </c>
      <c r="B5" s="13" t="str">
        <f t="shared" si="3"/>
        <v>create (a4)-[r4:isPartOf]-&gt;(b4)</v>
      </c>
      <c r="C5" s="6">
        <v>4</v>
      </c>
      <c r="D5" s="16" t="s">
        <v>67</v>
      </c>
      <c r="E5" s="15" t="s">
        <v>250</v>
      </c>
      <c r="F5" s="15" t="s">
        <v>2877</v>
      </c>
      <c r="G5" s="15" t="s">
        <v>178</v>
      </c>
      <c r="H5" s="7" t="s">
        <v>112</v>
      </c>
    </row>
    <row r="6" spans="1:8" ht="20" customHeight="1">
      <c r="A6" s="13" t="str">
        <f t="shared" ref="A6:A69" si="4">"match (a"&amp;C6&amp;"{gid:'"&amp;D6&amp;"'}) "&amp;"match (b"&amp;C6&amp;"{gid:'"&amp;F6&amp;"'}) "</f>
        <v xml:space="preserve">match (a5{gid:'N005'}) match (b5{gid:'W001'}) </v>
      </c>
      <c r="B6" s="13" t="str">
        <f t="shared" ref="B6:B69" si="5">"create (a"&amp;C6&amp;")-[r"&amp;C6&amp;":"&amp;H6&amp;"]-&gt;(b"&amp;C6&amp;")"</f>
        <v>create (a5)-[r5:isPartOf]-&gt;(b5)</v>
      </c>
      <c r="C6" s="6">
        <v>5</v>
      </c>
      <c r="D6" s="16" t="s">
        <v>189</v>
      </c>
      <c r="E6" s="15" t="s">
        <v>251</v>
      </c>
      <c r="F6" s="15" t="s">
        <v>2877</v>
      </c>
      <c r="G6" s="15" t="s">
        <v>178</v>
      </c>
      <c r="H6" s="7" t="s">
        <v>112</v>
      </c>
    </row>
    <row r="7" spans="1:8" ht="20" customHeight="1">
      <c r="A7" s="13" t="str">
        <f t="shared" si="4"/>
        <v xml:space="preserve">match (a6{gid:'N006'}) match (b6{gid:'W001'}) </v>
      </c>
      <c r="B7" s="13" t="str">
        <f t="shared" si="5"/>
        <v>create (a6)-[r6:isPartOf]-&gt;(b6)</v>
      </c>
      <c r="C7" s="6">
        <v>6</v>
      </c>
      <c r="D7" s="16" t="s">
        <v>190</v>
      </c>
      <c r="E7" s="15" t="s">
        <v>252</v>
      </c>
      <c r="F7" s="15" t="s">
        <v>2877</v>
      </c>
      <c r="G7" s="15" t="s">
        <v>178</v>
      </c>
      <c r="H7" s="7" t="s">
        <v>112</v>
      </c>
    </row>
    <row r="8" spans="1:8" ht="17">
      <c r="A8" s="13" t="str">
        <f t="shared" si="4"/>
        <v xml:space="preserve">match (a7{gid:'N007'}) match (b7{gid:'W001'}) </v>
      </c>
      <c r="B8" s="13" t="str">
        <f t="shared" si="5"/>
        <v>create (a7)-[r7:isPartOf]-&gt;(b7)</v>
      </c>
      <c r="C8" s="6">
        <v>7</v>
      </c>
      <c r="D8" s="16" t="s">
        <v>191</v>
      </c>
      <c r="E8" s="15" t="s">
        <v>253</v>
      </c>
      <c r="F8" s="15" t="s">
        <v>2877</v>
      </c>
      <c r="G8" s="15" t="s">
        <v>178</v>
      </c>
      <c r="H8" s="7" t="s">
        <v>112</v>
      </c>
    </row>
    <row r="9" spans="1:8" ht="17">
      <c r="A9" s="13" t="str">
        <f t="shared" si="4"/>
        <v xml:space="preserve">match (a8{gid:'N008'}) match (b8{gid:'W001'}) </v>
      </c>
      <c r="B9" s="13" t="str">
        <f t="shared" si="5"/>
        <v>create (a8)-[r8:isPartOf]-&gt;(b8)</v>
      </c>
      <c r="C9" s="6">
        <v>8</v>
      </c>
      <c r="D9" s="16" t="s">
        <v>192</v>
      </c>
      <c r="E9" s="15" t="s">
        <v>254</v>
      </c>
      <c r="F9" s="15" t="s">
        <v>2877</v>
      </c>
      <c r="G9" s="15" t="s">
        <v>178</v>
      </c>
      <c r="H9" s="7" t="s">
        <v>112</v>
      </c>
    </row>
    <row r="10" spans="1:8" ht="17">
      <c r="A10" s="13" t="str">
        <f t="shared" si="4"/>
        <v xml:space="preserve">match (a9{gid:'N009'}) match (b9{gid:'W001'}) </v>
      </c>
      <c r="B10" s="13" t="str">
        <f t="shared" si="5"/>
        <v>create (a9)-[r9:isPartOf]-&gt;(b9)</v>
      </c>
      <c r="C10" s="6">
        <v>9</v>
      </c>
      <c r="D10" s="16" t="s">
        <v>193</v>
      </c>
      <c r="E10" s="15" t="s">
        <v>255</v>
      </c>
      <c r="F10" s="15" t="s">
        <v>2877</v>
      </c>
      <c r="G10" s="15" t="s">
        <v>178</v>
      </c>
      <c r="H10" s="7" t="s">
        <v>112</v>
      </c>
    </row>
    <row r="11" spans="1:8" ht="17">
      <c r="A11" s="13" t="str">
        <f t="shared" si="4"/>
        <v xml:space="preserve">match (a10{gid:'N010'}) match (b10{gid:'W001'}) </v>
      </c>
      <c r="B11" s="13" t="str">
        <f t="shared" si="5"/>
        <v>create (a10)-[r10:isPartOf]-&gt;(b10)</v>
      </c>
      <c r="C11" s="6">
        <v>10</v>
      </c>
      <c r="D11" s="16" t="s">
        <v>194</v>
      </c>
      <c r="E11" s="15" t="s">
        <v>256</v>
      </c>
      <c r="F11" s="15" t="s">
        <v>2877</v>
      </c>
      <c r="G11" s="15" t="s">
        <v>178</v>
      </c>
      <c r="H11" s="7" t="s">
        <v>112</v>
      </c>
    </row>
    <row r="12" spans="1:8" ht="17">
      <c r="A12" s="13" t="str">
        <f t="shared" si="4"/>
        <v xml:space="preserve">match (a11{gid:'N011'}) match (b11{gid:'W001'}) </v>
      </c>
      <c r="B12" s="13" t="str">
        <f t="shared" si="5"/>
        <v>create (a11)-[r11:isPartOf]-&gt;(b11)</v>
      </c>
      <c r="C12" s="6">
        <v>11</v>
      </c>
      <c r="D12" s="16" t="s">
        <v>195</v>
      </c>
      <c r="E12" s="15" t="s">
        <v>257</v>
      </c>
      <c r="F12" s="15" t="s">
        <v>2877</v>
      </c>
      <c r="G12" s="15" t="s">
        <v>178</v>
      </c>
      <c r="H12" s="7" t="s">
        <v>112</v>
      </c>
    </row>
    <row r="13" spans="1:8" ht="17">
      <c r="A13" s="13" t="str">
        <f t="shared" si="4"/>
        <v xml:space="preserve">match (a12{gid:'N012'}) match (b12{gid:'W001'}) </v>
      </c>
      <c r="B13" s="13" t="str">
        <f t="shared" si="5"/>
        <v>create (a12)-[r12:isPartOf]-&gt;(b12)</v>
      </c>
      <c r="C13" s="6">
        <v>12</v>
      </c>
      <c r="D13" s="16" t="s">
        <v>196</v>
      </c>
      <c r="E13" s="15" t="s">
        <v>258</v>
      </c>
      <c r="F13" s="15" t="s">
        <v>2877</v>
      </c>
      <c r="G13" s="15" t="s">
        <v>178</v>
      </c>
      <c r="H13" s="7" t="s">
        <v>112</v>
      </c>
    </row>
    <row r="14" spans="1:8" ht="17">
      <c r="A14" s="13" t="str">
        <f t="shared" si="4"/>
        <v xml:space="preserve">match (a13{gid:'N013'}) match (b13{gid:'W001'}) </v>
      </c>
      <c r="B14" s="13" t="str">
        <f t="shared" si="5"/>
        <v>create (a13)-[r13:isPartOf]-&gt;(b13)</v>
      </c>
      <c r="C14" s="6">
        <v>13</v>
      </c>
      <c r="D14" s="16" t="s">
        <v>197</v>
      </c>
      <c r="E14" s="15" t="s">
        <v>259</v>
      </c>
      <c r="F14" s="15" t="s">
        <v>2877</v>
      </c>
      <c r="G14" s="15" t="s">
        <v>178</v>
      </c>
      <c r="H14" s="7" t="s">
        <v>112</v>
      </c>
    </row>
    <row r="15" spans="1:8" ht="17">
      <c r="A15" s="13" t="str">
        <f t="shared" si="4"/>
        <v xml:space="preserve">match (a14{gid:'N014'}) match (b14{gid:'W001'}) </v>
      </c>
      <c r="B15" s="13" t="str">
        <f t="shared" si="5"/>
        <v>create (a14)-[r14:isPartOf]-&gt;(b14)</v>
      </c>
      <c r="C15" s="6">
        <v>14</v>
      </c>
      <c r="D15" s="16" t="s">
        <v>198</v>
      </c>
      <c r="E15" s="15" t="s">
        <v>260</v>
      </c>
      <c r="F15" s="15" t="s">
        <v>2877</v>
      </c>
      <c r="G15" s="15" t="s">
        <v>178</v>
      </c>
      <c r="H15" s="7" t="s">
        <v>112</v>
      </c>
    </row>
    <row r="16" spans="1:8" ht="17">
      <c r="A16" s="13" t="str">
        <f t="shared" si="4"/>
        <v xml:space="preserve">match (a15{gid:'N015'}) match (b15{gid:'W001'}) </v>
      </c>
      <c r="B16" s="13" t="str">
        <f t="shared" si="5"/>
        <v>create (a15)-[r15:isPartOf]-&gt;(b15)</v>
      </c>
      <c r="C16" s="6">
        <v>15</v>
      </c>
      <c r="D16" s="16" t="s">
        <v>199</v>
      </c>
      <c r="E16" s="15" t="s">
        <v>261</v>
      </c>
      <c r="F16" s="15" t="s">
        <v>2877</v>
      </c>
      <c r="G16" s="15" t="s">
        <v>178</v>
      </c>
      <c r="H16" s="7" t="s">
        <v>112</v>
      </c>
    </row>
    <row r="17" spans="1:8" ht="17">
      <c r="A17" s="13" t="str">
        <f t="shared" si="4"/>
        <v xml:space="preserve">match (a16{gid:'N016'}) match (b16{gid:'W001'}) </v>
      </c>
      <c r="B17" s="13" t="str">
        <f t="shared" si="5"/>
        <v>create (a16)-[r16:isPartOf]-&gt;(b16)</v>
      </c>
      <c r="C17" s="6">
        <v>16</v>
      </c>
      <c r="D17" s="16" t="s">
        <v>200</v>
      </c>
      <c r="E17" s="15" t="s">
        <v>262</v>
      </c>
      <c r="F17" s="15" t="s">
        <v>2877</v>
      </c>
      <c r="G17" s="15" t="s">
        <v>178</v>
      </c>
      <c r="H17" s="7" t="s">
        <v>112</v>
      </c>
    </row>
    <row r="18" spans="1:8" ht="17">
      <c r="A18" s="13" t="str">
        <f t="shared" si="4"/>
        <v xml:space="preserve">match (a17{gid:'N017'}) match (b17{gid:'W002'}) </v>
      </c>
      <c r="B18" s="13" t="str">
        <f t="shared" si="5"/>
        <v>create (a17)-[r17:isPartOf]-&gt;(b17)</v>
      </c>
      <c r="C18" s="6">
        <v>17</v>
      </c>
      <c r="D18" s="16" t="s">
        <v>201</v>
      </c>
      <c r="E18" s="15" t="s">
        <v>285</v>
      </c>
      <c r="F18" s="15" t="s">
        <v>2875</v>
      </c>
      <c r="G18" s="16" t="s">
        <v>181</v>
      </c>
      <c r="H18" s="7" t="s">
        <v>112</v>
      </c>
    </row>
    <row r="19" spans="1:8" ht="17">
      <c r="A19" s="13" t="str">
        <f t="shared" si="4"/>
        <v xml:space="preserve">match (a18{gid:'N018'}) match (b18{gid:'W002'}) </v>
      </c>
      <c r="B19" s="13" t="str">
        <f t="shared" si="5"/>
        <v>create (a18)-[r18:isPartOf]-&gt;(b18)</v>
      </c>
      <c r="C19" s="6">
        <v>18</v>
      </c>
      <c r="D19" s="16" t="s">
        <v>202</v>
      </c>
      <c r="E19" s="15" t="s">
        <v>286</v>
      </c>
      <c r="F19" s="15" t="s">
        <v>2875</v>
      </c>
      <c r="G19" s="16" t="s">
        <v>181</v>
      </c>
      <c r="H19" s="7" t="s">
        <v>112</v>
      </c>
    </row>
    <row r="20" spans="1:8" ht="17">
      <c r="A20" s="13" t="str">
        <f t="shared" si="4"/>
        <v xml:space="preserve">match (a19{gid:'N019'}) match (b19{gid:'W002'}) </v>
      </c>
      <c r="B20" s="13" t="str">
        <f t="shared" si="5"/>
        <v>create (a19)-[r19:isPartOf]-&gt;(b19)</v>
      </c>
      <c r="C20" s="6">
        <v>19</v>
      </c>
      <c r="D20" s="16" t="s">
        <v>203</v>
      </c>
      <c r="E20" s="15" t="s">
        <v>287</v>
      </c>
      <c r="F20" s="15" t="s">
        <v>2875</v>
      </c>
      <c r="G20" s="16" t="s">
        <v>181</v>
      </c>
      <c r="H20" s="7" t="s">
        <v>112</v>
      </c>
    </row>
    <row r="21" spans="1:8" ht="17">
      <c r="A21" s="13" t="str">
        <f t="shared" si="4"/>
        <v xml:space="preserve">match (a20{gid:'N020'}) match (b20{gid:'W002'}) </v>
      </c>
      <c r="B21" s="13" t="str">
        <f t="shared" si="5"/>
        <v>create (a20)-[r20:isPartOf]-&gt;(b20)</v>
      </c>
      <c r="C21" s="6">
        <v>20</v>
      </c>
      <c r="D21" s="16" t="s">
        <v>204</v>
      </c>
      <c r="E21" s="15" t="s">
        <v>288</v>
      </c>
      <c r="F21" s="15" t="s">
        <v>2875</v>
      </c>
      <c r="G21" s="16" t="s">
        <v>181</v>
      </c>
      <c r="H21" s="7" t="s">
        <v>112</v>
      </c>
    </row>
    <row r="22" spans="1:8" ht="17">
      <c r="A22" s="13" t="str">
        <f t="shared" si="4"/>
        <v xml:space="preserve">match (a21{gid:'N021'}) match (b21{gid:'W002'}) </v>
      </c>
      <c r="B22" s="13" t="str">
        <f t="shared" si="5"/>
        <v>create (a21)-[r21:isPartOf]-&gt;(b21)</v>
      </c>
      <c r="C22" s="6">
        <v>21</v>
      </c>
      <c r="D22" s="16" t="s">
        <v>205</v>
      </c>
      <c r="E22" s="15" t="s">
        <v>289</v>
      </c>
      <c r="F22" s="15" t="s">
        <v>2875</v>
      </c>
      <c r="G22" s="16" t="s">
        <v>181</v>
      </c>
      <c r="H22" s="7" t="s">
        <v>112</v>
      </c>
    </row>
    <row r="23" spans="1:8" ht="17">
      <c r="A23" s="13" t="str">
        <f t="shared" si="4"/>
        <v xml:space="preserve">match (a22{gid:'N022'}) match (b22{gid:'W002'}) </v>
      </c>
      <c r="B23" s="13" t="str">
        <f t="shared" si="5"/>
        <v>create (a22)-[r22:isPartOf]-&gt;(b22)</v>
      </c>
      <c r="C23" s="6">
        <v>22</v>
      </c>
      <c r="D23" s="16" t="s">
        <v>206</v>
      </c>
      <c r="E23" s="15" t="s">
        <v>290</v>
      </c>
      <c r="F23" s="15" t="s">
        <v>2875</v>
      </c>
      <c r="G23" s="16" t="s">
        <v>181</v>
      </c>
      <c r="H23" s="7" t="s">
        <v>112</v>
      </c>
    </row>
    <row r="24" spans="1:8" ht="17">
      <c r="A24" s="13" t="str">
        <f t="shared" si="4"/>
        <v xml:space="preserve">match (a23{gid:'N023'}) match (b23{gid:'W002'}) </v>
      </c>
      <c r="B24" s="13" t="str">
        <f t="shared" si="5"/>
        <v>create (a23)-[r23:isPartOf]-&gt;(b23)</v>
      </c>
      <c r="C24" s="6">
        <v>23</v>
      </c>
      <c r="D24" s="16" t="s">
        <v>207</v>
      </c>
      <c r="E24" s="15" t="s">
        <v>291</v>
      </c>
      <c r="F24" s="15" t="s">
        <v>2875</v>
      </c>
      <c r="G24" s="16" t="s">
        <v>181</v>
      </c>
      <c r="H24" s="7" t="s">
        <v>112</v>
      </c>
    </row>
    <row r="25" spans="1:8" ht="17">
      <c r="A25" s="13" t="str">
        <f t="shared" si="4"/>
        <v xml:space="preserve">match (a24{gid:'N024'}) match (b24{gid:'W002'}) </v>
      </c>
      <c r="B25" s="13" t="str">
        <f t="shared" si="5"/>
        <v>create (a24)-[r24:isPartOf]-&gt;(b24)</v>
      </c>
      <c r="C25" s="6">
        <v>24</v>
      </c>
      <c r="D25" s="16" t="s">
        <v>208</v>
      </c>
      <c r="E25" s="15" t="s">
        <v>292</v>
      </c>
      <c r="F25" s="15" t="s">
        <v>2875</v>
      </c>
      <c r="G25" s="16" t="s">
        <v>181</v>
      </c>
      <c r="H25" s="7" t="s">
        <v>112</v>
      </c>
    </row>
    <row r="26" spans="1:8" ht="17">
      <c r="A26" s="13" t="str">
        <f t="shared" si="4"/>
        <v xml:space="preserve">match (a25{gid:'N025'}) match (b25{gid:'W003'}) </v>
      </c>
      <c r="B26" s="13" t="str">
        <f t="shared" si="5"/>
        <v>create (a25)-[r25:isPartOf]-&gt;(b25)</v>
      </c>
      <c r="C26" s="6">
        <v>25</v>
      </c>
      <c r="D26" s="16" t="s">
        <v>209</v>
      </c>
      <c r="E26" s="15" t="s">
        <v>430</v>
      </c>
      <c r="F26" s="15" t="s">
        <v>38</v>
      </c>
      <c r="G26" s="15" t="s">
        <v>184</v>
      </c>
      <c r="H26" s="7" t="s">
        <v>112</v>
      </c>
    </row>
    <row r="27" spans="1:8" ht="17">
      <c r="A27" s="13" t="str">
        <f t="shared" si="4"/>
        <v xml:space="preserve">match (a26{gid:'N026'}) match (b26{gid:'W003'}) </v>
      </c>
      <c r="B27" s="13" t="str">
        <f t="shared" si="5"/>
        <v>create (a26)-[r26:isPartOf]-&gt;(b26)</v>
      </c>
      <c r="C27" s="6">
        <v>26</v>
      </c>
      <c r="D27" s="16" t="s">
        <v>210</v>
      </c>
      <c r="E27" s="15" t="s">
        <v>431</v>
      </c>
      <c r="F27" s="15" t="s">
        <v>38</v>
      </c>
      <c r="G27" s="15" t="s">
        <v>184</v>
      </c>
      <c r="H27" s="7" t="s">
        <v>112</v>
      </c>
    </row>
    <row r="28" spans="1:8" ht="17">
      <c r="A28" s="13" t="str">
        <f t="shared" si="4"/>
        <v xml:space="preserve">match (a27{gid:'N027'}) match (b27{gid:'W003'}) </v>
      </c>
      <c r="B28" s="13" t="str">
        <f t="shared" si="5"/>
        <v>create (a27)-[r27:isPartOf]-&gt;(b27)</v>
      </c>
      <c r="C28" s="6">
        <v>27</v>
      </c>
      <c r="D28" s="16" t="s">
        <v>211</v>
      </c>
      <c r="E28" s="15" t="s">
        <v>432</v>
      </c>
      <c r="F28" s="15" t="s">
        <v>38</v>
      </c>
      <c r="G28" s="15" t="s">
        <v>184</v>
      </c>
      <c r="H28" s="7" t="s">
        <v>112</v>
      </c>
    </row>
    <row r="29" spans="1:8" ht="17">
      <c r="A29" s="13" t="str">
        <f t="shared" si="4"/>
        <v xml:space="preserve">match (a28{gid:'N028'}) match (b28{gid:'W003'}) </v>
      </c>
      <c r="B29" s="13" t="str">
        <f t="shared" si="5"/>
        <v>create (a28)-[r28:isPartOf]-&gt;(b28)</v>
      </c>
      <c r="C29" s="6">
        <v>28</v>
      </c>
      <c r="D29" s="16" t="s">
        <v>212</v>
      </c>
      <c r="E29" s="15" t="s">
        <v>433</v>
      </c>
      <c r="F29" s="15" t="s">
        <v>38</v>
      </c>
      <c r="G29" s="15" t="s">
        <v>184</v>
      </c>
      <c r="H29" s="7" t="s">
        <v>112</v>
      </c>
    </row>
    <row r="30" spans="1:8" ht="17">
      <c r="A30" s="13" t="str">
        <f t="shared" si="4"/>
        <v xml:space="preserve">match (a29{gid:'N029'}) match (b29{gid:'W003'}) </v>
      </c>
      <c r="B30" s="13" t="str">
        <f t="shared" si="5"/>
        <v>create (a29)-[r29:isPartOf]-&gt;(b29)</v>
      </c>
      <c r="C30" s="6">
        <v>29</v>
      </c>
      <c r="D30" s="16" t="s">
        <v>213</v>
      </c>
      <c r="E30" s="15" t="s">
        <v>434</v>
      </c>
      <c r="F30" s="15" t="s">
        <v>38</v>
      </c>
      <c r="G30" s="15" t="s">
        <v>184</v>
      </c>
      <c r="H30" s="7" t="s">
        <v>112</v>
      </c>
    </row>
    <row r="31" spans="1:8" ht="17">
      <c r="A31" s="13" t="str">
        <f t="shared" si="4"/>
        <v xml:space="preserve">match (a30{gid:'N030'}) match (b30{gid:'W003'}) </v>
      </c>
      <c r="B31" s="13" t="str">
        <f t="shared" si="5"/>
        <v>create (a30)-[r30:isPartOf]-&gt;(b30)</v>
      </c>
      <c r="C31" s="6">
        <v>30</v>
      </c>
      <c r="D31" s="16" t="s">
        <v>214</v>
      </c>
      <c r="E31" s="15" t="s">
        <v>435</v>
      </c>
      <c r="F31" s="15" t="s">
        <v>38</v>
      </c>
      <c r="G31" s="15" t="s">
        <v>184</v>
      </c>
      <c r="H31" s="7" t="s">
        <v>112</v>
      </c>
    </row>
    <row r="32" spans="1:8" ht="17">
      <c r="A32" s="13" t="str">
        <f t="shared" si="4"/>
        <v xml:space="preserve">match (a31{gid:'N031'}) match (b31{gid:'W003'}) </v>
      </c>
      <c r="B32" s="13" t="str">
        <f t="shared" si="5"/>
        <v>create (a31)-[r31:isPartOf]-&gt;(b31)</v>
      </c>
      <c r="C32" s="6">
        <v>31</v>
      </c>
      <c r="D32" s="16" t="s">
        <v>215</v>
      </c>
      <c r="E32" s="15" t="s">
        <v>436</v>
      </c>
      <c r="F32" s="15" t="s">
        <v>38</v>
      </c>
      <c r="G32" s="15" t="s">
        <v>184</v>
      </c>
      <c r="H32" s="7" t="s">
        <v>112</v>
      </c>
    </row>
    <row r="33" spans="1:8" ht="17">
      <c r="A33" s="13" t="str">
        <f t="shared" si="4"/>
        <v xml:space="preserve">match (a32{gid:'N032'}) match (b32{gid:'W003'}) </v>
      </c>
      <c r="B33" s="13" t="str">
        <f t="shared" si="5"/>
        <v>create (a32)-[r32:isPartOf]-&gt;(b32)</v>
      </c>
      <c r="C33" s="6">
        <v>32</v>
      </c>
      <c r="D33" s="16" t="s">
        <v>216</v>
      </c>
      <c r="E33" s="15" t="s">
        <v>437</v>
      </c>
      <c r="F33" s="15" t="s">
        <v>38</v>
      </c>
      <c r="G33" s="15" t="s">
        <v>184</v>
      </c>
      <c r="H33" s="7" t="s">
        <v>112</v>
      </c>
    </row>
    <row r="34" spans="1:8" ht="17">
      <c r="A34" s="13" t="str">
        <f t="shared" si="4"/>
        <v xml:space="preserve">match (a33{gid:'N033'}) match (b33{gid:'W003'}) </v>
      </c>
      <c r="B34" s="13" t="str">
        <f t="shared" si="5"/>
        <v>create (a33)-[r33:isPartOf]-&gt;(b33)</v>
      </c>
      <c r="C34" s="6">
        <v>33</v>
      </c>
      <c r="D34" s="16" t="s">
        <v>217</v>
      </c>
      <c r="E34" s="15" t="s">
        <v>438</v>
      </c>
      <c r="F34" s="15" t="s">
        <v>38</v>
      </c>
      <c r="G34" s="15" t="s">
        <v>184</v>
      </c>
      <c r="H34" s="7" t="s">
        <v>112</v>
      </c>
    </row>
    <row r="35" spans="1:8" ht="17">
      <c r="A35" s="13" t="str">
        <f t="shared" si="4"/>
        <v xml:space="preserve">match (a34{gid:'N034'}) match (b34{gid:'W003'}) </v>
      </c>
      <c r="B35" s="13" t="str">
        <f t="shared" si="5"/>
        <v>create (a34)-[r34:isPartOf]-&gt;(b34)</v>
      </c>
      <c r="C35" s="6">
        <v>34</v>
      </c>
      <c r="D35" s="16" t="s">
        <v>218</v>
      </c>
      <c r="E35" s="15" t="s">
        <v>439</v>
      </c>
      <c r="F35" s="15" t="s">
        <v>38</v>
      </c>
      <c r="G35" s="15" t="s">
        <v>184</v>
      </c>
      <c r="H35" s="7" t="s">
        <v>112</v>
      </c>
    </row>
    <row r="36" spans="1:8" ht="17">
      <c r="A36" s="13" t="str">
        <f t="shared" si="4"/>
        <v xml:space="preserve">match (a35{gid:'N035'}) match (b35{gid:'W003'}) </v>
      </c>
      <c r="B36" s="13" t="str">
        <f t="shared" si="5"/>
        <v>create (a35)-[r35:isPartOf]-&gt;(b35)</v>
      </c>
      <c r="C36" s="6">
        <v>35</v>
      </c>
      <c r="D36" s="16" t="s">
        <v>219</v>
      </c>
      <c r="E36" s="15" t="s">
        <v>440</v>
      </c>
      <c r="F36" s="15" t="s">
        <v>38</v>
      </c>
      <c r="G36" s="15" t="s">
        <v>184</v>
      </c>
      <c r="H36" s="7" t="s">
        <v>112</v>
      </c>
    </row>
    <row r="37" spans="1:8" ht="17">
      <c r="A37" s="13" t="str">
        <f t="shared" si="4"/>
        <v xml:space="preserve">match (a36{gid:'N036'}) match (b36{gid:'W003'}) </v>
      </c>
      <c r="B37" s="13" t="str">
        <f t="shared" si="5"/>
        <v>create (a36)-[r36:isPartOf]-&gt;(b36)</v>
      </c>
      <c r="C37" s="6">
        <v>36</v>
      </c>
      <c r="D37" s="16" t="s">
        <v>220</v>
      </c>
      <c r="E37" s="15" t="s">
        <v>441</v>
      </c>
      <c r="F37" s="15" t="s">
        <v>38</v>
      </c>
      <c r="G37" s="15" t="s">
        <v>184</v>
      </c>
      <c r="H37" s="7" t="s">
        <v>112</v>
      </c>
    </row>
    <row r="38" spans="1:8" ht="17">
      <c r="A38" s="13" t="str">
        <f t="shared" si="4"/>
        <v xml:space="preserve">match (a37{gid:'N037'}) match (b37{gid:'W003'}) </v>
      </c>
      <c r="B38" s="13" t="str">
        <f t="shared" si="5"/>
        <v>create (a37)-[r37:isPartOf]-&gt;(b37)</v>
      </c>
      <c r="C38" s="6">
        <v>37</v>
      </c>
      <c r="D38" s="16" t="s">
        <v>221</v>
      </c>
      <c r="E38" s="15" t="s">
        <v>442</v>
      </c>
      <c r="F38" s="15" t="s">
        <v>38</v>
      </c>
      <c r="G38" s="15" t="s">
        <v>184</v>
      </c>
      <c r="H38" s="7" t="s">
        <v>112</v>
      </c>
    </row>
    <row r="39" spans="1:8" ht="17">
      <c r="A39" s="13" t="str">
        <f t="shared" si="4"/>
        <v xml:space="preserve">match (a38{gid:'N038'}) match (b38{gid:'W003'}) </v>
      </c>
      <c r="B39" s="13" t="str">
        <f t="shared" si="5"/>
        <v>create (a38)-[r38:isPartOf]-&gt;(b38)</v>
      </c>
      <c r="C39" s="6">
        <v>38</v>
      </c>
      <c r="D39" s="16" t="s">
        <v>331</v>
      </c>
      <c r="E39" s="15" t="s">
        <v>443</v>
      </c>
      <c r="F39" s="15" t="s">
        <v>38</v>
      </c>
      <c r="G39" s="15" t="s">
        <v>184</v>
      </c>
      <c r="H39" s="7" t="s">
        <v>112</v>
      </c>
    </row>
    <row r="40" spans="1:8" ht="17">
      <c r="A40" s="13" t="str">
        <f t="shared" si="4"/>
        <v xml:space="preserve">match (a39{gid:'N039'}) match (b39{gid:'W003'}) </v>
      </c>
      <c r="B40" s="13" t="str">
        <f t="shared" si="5"/>
        <v>create (a39)-[r39:isPartOf]-&gt;(b39)</v>
      </c>
      <c r="C40" s="6">
        <v>39</v>
      </c>
      <c r="D40" s="16" t="s">
        <v>332</v>
      </c>
      <c r="E40" s="15" t="s">
        <v>444</v>
      </c>
      <c r="F40" s="15" t="s">
        <v>38</v>
      </c>
      <c r="G40" s="15" t="s">
        <v>184</v>
      </c>
      <c r="H40" s="7" t="s">
        <v>112</v>
      </c>
    </row>
    <row r="41" spans="1:8" ht="17">
      <c r="A41" s="13" t="str">
        <f t="shared" si="4"/>
        <v xml:space="preserve">match (a40{gid:'N040'}) match (b40{gid:'W003'}) </v>
      </c>
      <c r="B41" s="13" t="str">
        <f t="shared" si="5"/>
        <v>create (a40)-[r40:isPartOf]-&gt;(b40)</v>
      </c>
      <c r="C41" s="6">
        <v>40</v>
      </c>
      <c r="D41" s="16" t="s">
        <v>333</v>
      </c>
      <c r="E41" s="15" t="s">
        <v>445</v>
      </c>
      <c r="F41" s="15" t="s">
        <v>38</v>
      </c>
      <c r="G41" s="15" t="s">
        <v>184</v>
      </c>
      <c r="H41" s="7" t="s">
        <v>112</v>
      </c>
    </row>
    <row r="42" spans="1:8" ht="17">
      <c r="A42" s="13" t="str">
        <f t="shared" si="4"/>
        <v xml:space="preserve">match (a41{gid:'N041'}) match (b41{gid:'W003'}) </v>
      </c>
      <c r="B42" s="13" t="str">
        <f t="shared" si="5"/>
        <v>create (a41)-[r41:isPartOf]-&gt;(b41)</v>
      </c>
      <c r="C42" s="6">
        <v>41</v>
      </c>
      <c r="D42" s="16" t="s">
        <v>334</v>
      </c>
      <c r="E42" s="15" t="s">
        <v>446</v>
      </c>
      <c r="F42" s="15" t="s">
        <v>38</v>
      </c>
      <c r="G42" s="15" t="s">
        <v>184</v>
      </c>
      <c r="H42" s="7" t="s">
        <v>112</v>
      </c>
    </row>
    <row r="43" spans="1:8" ht="17">
      <c r="A43" s="13" t="str">
        <f t="shared" si="4"/>
        <v xml:space="preserve">match (a42{gid:'N042'}) match (b42{gid:'W003'}) </v>
      </c>
      <c r="B43" s="13" t="str">
        <f t="shared" si="5"/>
        <v>create (a42)-[r42:isPartOf]-&gt;(b42)</v>
      </c>
      <c r="C43" s="6">
        <v>42</v>
      </c>
      <c r="D43" s="16" t="s">
        <v>335</v>
      </c>
      <c r="E43" s="15" t="s">
        <v>447</v>
      </c>
      <c r="F43" s="15" t="s">
        <v>38</v>
      </c>
      <c r="G43" s="15" t="s">
        <v>184</v>
      </c>
      <c r="H43" s="7" t="s">
        <v>112</v>
      </c>
    </row>
    <row r="44" spans="1:8" ht="17">
      <c r="A44" s="13" t="str">
        <f t="shared" si="4"/>
        <v xml:space="preserve">match (a43{gid:'N043'}) match (b43{gid:'W003'}) </v>
      </c>
      <c r="B44" s="13" t="str">
        <f t="shared" si="5"/>
        <v>create (a43)-[r43:isPartOf]-&gt;(b43)</v>
      </c>
      <c r="C44" s="6">
        <v>43</v>
      </c>
      <c r="D44" s="16" t="s">
        <v>336</v>
      </c>
      <c r="E44" s="15" t="s">
        <v>448</v>
      </c>
      <c r="F44" s="15" t="s">
        <v>38</v>
      </c>
      <c r="G44" s="15" t="s">
        <v>184</v>
      </c>
      <c r="H44" s="7" t="s">
        <v>112</v>
      </c>
    </row>
    <row r="45" spans="1:8" ht="17">
      <c r="A45" s="13" t="str">
        <f t="shared" si="4"/>
        <v xml:space="preserve">match (a44{gid:'N044'}) match (b44{gid:'W003'}) </v>
      </c>
      <c r="B45" s="13" t="str">
        <f t="shared" si="5"/>
        <v>create (a44)-[r44:isPartOf]-&gt;(b44)</v>
      </c>
      <c r="C45" s="6">
        <v>44</v>
      </c>
      <c r="D45" s="16" t="s">
        <v>337</v>
      </c>
      <c r="E45" s="15" t="s">
        <v>449</v>
      </c>
      <c r="F45" s="15" t="s">
        <v>38</v>
      </c>
      <c r="G45" s="15" t="s">
        <v>184</v>
      </c>
      <c r="H45" s="7" t="s">
        <v>112</v>
      </c>
    </row>
    <row r="46" spans="1:8" ht="17">
      <c r="A46" s="13" t="str">
        <f t="shared" si="4"/>
        <v xml:space="preserve">match (a45{gid:'N045'}) match (b45{gid:'W003'}) </v>
      </c>
      <c r="B46" s="13" t="str">
        <f t="shared" si="5"/>
        <v>create (a45)-[r45:isPartOf]-&gt;(b45)</v>
      </c>
      <c r="C46" s="6">
        <v>45</v>
      </c>
      <c r="D46" s="16" t="s">
        <v>338</v>
      </c>
      <c r="E46" s="15" t="s">
        <v>450</v>
      </c>
      <c r="F46" s="15" t="s">
        <v>38</v>
      </c>
      <c r="G46" s="15" t="s">
        <v>184</v>
      </c>
      <c r="H46" s="7" t="s">
        <v>112</v>
      </c>
    </row>
    <row r="47" spans="1:8" ht="17">
      <c r="A47" s="13" t="str">
        <f t="shared" si="4"/>
        <v xml:space="preserve">match (a46{gid:'N046'}) match (b46{gid:'W003'}) </v>
      </c>
      <c r="B47" s="13" t="str">
        <f t="shared" si="5"/>
        <v>create (a46)-[r46:isPartOf]-&gt;(b46)</v>
      </c>
      <c r="C47" s="6">
        <v>46</v>
      </c>
      <c r="D47" s="16" t="s">
        <v>339</v>
      </c>
      <c r="E47" s="15" t="s">
        <v>451</v>
      </c>
      <c r="F47" s="15" t="s">
        <v>38</v>
      </c>
      <c r="G47" s="15" t="s">
        <v>184</v>
      </c>
      <c r="H47" s="7" t="s">
        <v>112</v>
      </c>
    </row>
    <row r="48" spans="1:8" ht="17">
      <c r="A48" s="13" t="str">
        <f t="shared" si="4"/>
        <v xml:space="preserve">match (a47{gid:'N047'}) match (b47{gid:'W003'}) </v>
      </c>
      <c r="B48" s="13" t="str">
        <f t="shared" si="5"/>
        <v>create (a47)-[r47:isPartOf]-&gt;(b47)</v>
      </c>
      <c r="C48" s="6">
        <v>47</v>
      </c>
      <c r="D48" s="16" t="s">
        <v>340</v>
      </c>
      <c r="E48" s="15" t="s">
        <v>452</v>
      </c>
      <c r="F48" s="15" t="s">
        <v>38</v>
      </c>
      <c r="G48" s="15" t="s">
        <v>184</v>
      </c>
      <c r="H48" s="7" t="s">
        <v>112</v>
      </c>
    </row>
    <row r="49" spans="1:8" ht="17">
      <c r="A49" s="13" t="str">
        <f t="shared" si="4"/>
        <v xml:space="preserve">match (a48{gid:'N048'}) match (b48{gid:'W003'}) </v>
      </c>
      <c r="B49" s="13" t="str">
        <f t="shared" si="5"/>
        <v>create (a48)-[r48:isPartOf]-&gt;(b48)</v>
      </c>
      <c r="C49" s="6">
        <v>48</v>
      </c>
      <c r="D49" s="16" t="s">
        <v>341</v>
      </c>
      <c r="E49" s="15" t="s">
        <v>453</v>
      </c>
      <c r="F49" s="15" t="s">
        <v>38</v>
      </c>
      <c r="G49" s="15" t="s">
        <v>184</v>
      </c>
      <c r="H49" s="7" t="s">
        <v>112</v>
      </c>
    </row>
    <row r="50" spans="1:8" ht="17">
      <c r="A50" s="13" t="str">
        <f t="shared" si="4"/>
        <v xml:space="preserve">match (a49{gid:'N049'}) match (b49{gid:'W003'}) </v>
      </c>
      <c r="B50" s="13" t="str">
        <f t="shared" si="5"/>
        <v>create (a49)-[r49:isPartOf]-&gt;(b49)</v>
      </c>
      <c r="C50" s="6">
        <v>49</v>
      </c>
      <c r="D50" s="16" t="s">
        <v>342</v>
      </c>
      <c r="E50" s="15" t="s">
        <v>454</v>
      </c>
      <c r="F50" s="15" t="s">
        <v>38</v>
      </c>
      <c r="G50" s="15" t="s">
        <v>184</v>
      </c>
      <c r="H50" s="7" t="s">
        <v>112</v>
      </c>
    </row>
    <row r="51" spans="1:8" ht="17">
      <c r="A51" s="13" t="str">
        <f t="shared" si="4"/>
        <v xml:space="preserve">match (a50{gid:'N050'}) match (b50{gid:'W003'}) </v>
      </c>
      <c r="B51" s="13" t="str">
        <f t="shared" si="5"/>
        <v>create (a50)-[r50:isPartOf]-&gt;(b50)</v>
      </c>
      <c r="C51" s="6">
        <v>50</v>
      </c>
      <c r="D51" s="16" t="s">
        <v>343</v>
      </c>
      <c r="E51" s="15" t="s">
        <v>455</v>
      </c>
      <c r="F51" s="15" t="s">
        <v>38</v>
      </c>
      <c r="G51" s="15" t="s">
        <v>184</v>
      </c>
      <c r="H51" s="7" t="s">
        <v>112</v>
      </c>
    </row>
    <row r="52" spans="1:8" ht="17">
      <c r="A52" s="13" t="str">
        <f t="shared" si="4"/>
        <v xml:space="preserve">match (a51{gid:'N051'}) match (b51{gid:'W003'}) </v>
      </c>
      <c r="B52" s="13" t="str">
        <f t="shared" si="5"/>
        <v>create (a51)-[r51:isPartOf]-&gt;(b51)</v>
      </c>
      <c r="C52" s="6">
        <v>51</v>
      </c>
      <c r="D52" s="16" t="s">
        <v>344</v>
      </c>
      <c r="E52" s="15" t="s">
        <v>456</v>
      </c>
      <c r="F52" s="15" t="s">
        <v>38</v>
      </c>
      <c r="G52" s="15" t="s">
        <v>184</v>
      </c>
      <c r="H52" s="7" t="s">
        <v>112</v>
      </c>
    </row>
    <row r="53" spans="1:8" ht="17">
      <c r="A53" s="13" t="str">
        <f t="shared" si="4"/>
        <v xml:space="preserve">match (a52{gid:'N052'}) match (b52{gid:'W003'}) </v>
      </c>
      <c r="B53" s="13" t="str">
        <f t="shared" si="5"/>
        <v>create (a52)-[r52:isPartOf]-&gt;(b52)</v>
      </c>
      <c r="C53" s="6">
        <v>52</v>
      </c>
      <c r="D53" s="16" t="s">
        <v>345</v>
      </c>
      <c r="E53" s="15" t="s">
        <v>457</v>
      </c>
      <c r="F53" s="15" t="s">
        <v>38</v>
      </c>
      <c r="G53" s="15" t="s">
        <v>184</v>
      </c>
      <c r="H53" s="7" t="s">
        <v>112</v>
      </c>
    </row>
    <row r="54" spans="1:8" ht="17">
      <c r="A54" s="13" t="str">
        <f t="shared" si="4"/>
        <v xml:space="preserve">match (a53{gid:'N053'}) match (b53{gid:'W003'}) </v>
      </c>
      <c r="B54" s="13" t="str">
        <f t="shared" si="5"/>
        <v>create (a53)-[r53:isPartOf]-&gt;(b53)</v>
      </c>
      <c r="C54" s="6">
        <v>53</v>
      </c>
      <c r="D54" s="16" t="s">
        <v>346</v>
      </c>
      <c r="E54" s="15" t="s">
        <v>458</v>
      </c>
      <c r="F54" s="15" t="s">
        <v>38</v>
      </c>
      <c r="G54" s="15" t="s">
        <v>184</v>
      </c>
      <c r="H54" s="7" t="s">
        <v>112</v>
      </c>
    </row>
    <row r="55" spans="1:8" ht="17">
      <c r="A55" s="13" t="str">
        <f t="shared" si="4"/>
        <v xml:space="preserve">match (a54{gid:'N054'}) match (b54{gid:'W003'}) </v>
      </c>
      <c r="B55" s="13" t="str">
        <f t="shared" si="5"/>
        <v>create (a54)-[r54:isPartOf]-&gt;(b54)</v>
      </c>
      <c r="C55" s="6">
        <v>54</v>
      </c>
      <c r="D55" s="16" t="s">
        <v>347</v>
      </c>
      <c r="E55" s="15" t="s">
        <v>459</v>
      </c>
      <c r="F55" s="15" t="s">
        <v>38</v>
      </c>
      <c r="G55" s="15" t="s">
        <v>184</v>
      </c>
      <c r="H55" s="7" t="s">
        <v>112</v>
      </c>
    </row>
    <row r="56" spans="1:8" ht="17">
      <c r="A56" s="13" t="str">
        <f t="shared" si="4"/>
        <v xml:space="preserve">match (a55{gid:'N055'}) match (b55{gid:'W003'}) </v>
      </c>
      <c r="B56" s="13" t="str">
        <f t="shared" si="5"/>
        <v>create (a55)-[r55:isPartOf]-&gt;(b55)</v>
      </c>
      <c r="C56" s="6">
        <v>55</v>
      </c>
      <c r="D56" s="16" t="s">
        <v>348</v>
      </c>
      <c r="E56" s="15" t="s">
        <v>460</v>
      </c>
      <c r="F56" s="15" t="s">
        <v>38</v>
      </c>
      <c r="G56" s="15" t="s">
        <v>184</v>
      </c>
      <c r="H56" s="7" t="s">
        <v>112</v>
      </c>
    </row>
    <row r="57" spans="1:8" ht="17">
      <c r="A57" s="13" t="str">
        <f t="shared" si="4"/>
        <v xml:space="preserve">match (a56{gid:'N056'}) match (b56{gid:'W003'}) </v>
      </c>
      <c r="B57" s="13" t="str">
        <f t="shared" si="5"/>
        <v>create (a56)-[r56:isPartOf]-&gt;(b56)</v>
      </c>
      <c r="C57" s="6">
        <v>56</v>
      </c>
      <c r="D57" s="16" t="s">
        <v>349</v>
      </c>
      <c r="E57" s="15" t="s">
        <v>461</v>
      </c>
      <c r="F57" s="15" t="s">
        <v>38</v>
      </c>
      <c r="G57" s="15" t="s">
        <v>184</v>
      </c>
      <c r="H57" s="7" t="s">
        <v>112</v>
      </c>
    </row>
    <row r="58" spans="1:8" ht="17">
      <c r="A58" s="13" t="str">
        <f t="shared" si="4"/>
        <v xml:space="preserve">match (a57{gid:'N057'}) match (b57{gid:'W003'}) </v>
      </c>
      <c r="B58" s="13" t="str">
        <f t="shared" si="5"/>
        <v>create (a57)-[r57:isPartOf]-&gt;(b57)</v>
      </c>
      <c r="C58" s="6">
        <v>57</v>
      </c>
      <c r="D58" s="16" t="s">
        <v>350</v>
      </c>
      <c r="E58" s="15" t="s">
        <v>462</v>
      </c>
      <c r="F58" s="15" t="s">
        <v>38</v>
      </c>
      <c r="G58" s="15" t="s">
        <v>184</v>
      </c>
      <c r="H58" s="7" t="s">
        <v>112</v>
      </c>
    </row>
    <row r="59" spans="1:8" ht="17">
      <c r="A59" s="13" t="str">
        <f t="shared" si="4"/>
        <v xml:space="preserve">match (a58{gid:'N058'}) match (b58{gid:'W003'}) </v>
      </c>
      <c r="B59" s="13" t="str">
        <f t="shared" si="5"/>
        <v>create (a58)-[r58:isPartOf]-&gt;(b58)</v>
      </c>
      <c r="C59" s="6">
        <v>58</v>
      </c>
      <c r="D59" s="16" t="s">
        <v>351</v>
      </c>
      <c r="E59" s="15" t="s">
        <v>463</v>
      </c>
      <c r="F59" s="15" t="s">
        <v>38</v>
      </c>
      <c r="G59" s="15" t="s">
        <v>184</v>
      </c>
      <c r="H59" s="7" t="s">
        <v>112</v>
      </c>
    </row>
    <row r="60" spans="1:8" ht="17">
      <c r="A60" s="13" t="str">
        <f t="shared" si="4"/>
        <v xml:space="preserve">match (a59{gid:'N059'}) match (b59{gid:'W003'}) </v>
      </c>
      <c r="B60" s="13" t="str">
        <f t="shared" si="5"/>
        <v>create (a59)-[r59:isPartOf]-&gt;(b59)</v>
      </c>
      <c r="C60" s="6">
        <v>59</v>
      </c>
      <c r="D60" s="16" t="s">
        <v>352</v>
      </c>
      <c r="E60" s="15" t="s">
        <v>464</v>
      </c>
      <c r="F60" s="15" t="s">
        <v>38</v>
      </c>
      <c r="G60" s="15" t="s">
        <v>184</v>
      </c>
      <c r="H60" s="7" t="s">
        <v>112</v>
      </c>
    </row>
    <row r="61" spans="1:8" ht="17">
      <c r="A61" s="13" t="str">
        <f t="shared" si="4"/>
        <v xml:space="preserve">match (a60{gid:'N060'}) match (b60{gid:'W003'}) </v>
      </c>
      <c r="B61" s="13" t="str">
        <f t="shared" si="5"/>
        <v>create (a60)-[r60:isPartOf]-&gt;(b60)</v>
      </c>
      <c r="C61" s="6">
        <v>60</v>
      </c>
      <c r="D61" s="16" t="s">
        <v>353</v>
      </c>
      <c r="E61" s="15" t="s">
        <v>465</v>
      </c>
      <c r="F61" s="15" t="s">
        <v>38</v>
      </c>
      <c r="G61" s="15" t="s">
        <v>184</v>
      </c>
      <c r="H61" s="7" t="s">
        <v>112</v>
      </c>
    </row>
    <row r="62" spans="1:8" ht="17">
      <c r="A62" s="13" t="str">
        <f t="shared" si="4"/>
        <v xml:space="preserve">match (a61{gid:'N061'}) match (b61{gid:'W003'}) </v>
      </c>
      <c r="B62" s="13" t="str">
        <f t="shared" si="5"/>
        <v>create (a61)-[r61:isPartOf]-&gt;(b61)</v>
      </c>
      <c r="C62" s="6">
        <v>61</v>
      </c>
      <c r="D62" s="16" t="s">
        <v>354</v>
      </c>
      <c r="E62" s="15" t="s">
        <v>466</v>
      </c>
      <c r="F62" s="15" t="s">
        <v>38</v>
      </c>
      <c r="G62" s="15" t="s">
        <v>184</v>
      </c>
      <c r="H62" s="7" t="s">
        <v>112</v>
      </c>
    </row>
    <row r="63" spans="1:8" ht="17">
      <c r="A63" s="13" t="str">
        <f t="shared" si="4"/>
        <v xml:space="preserve">match (a62{gid:'N062'}) match (b62{gid:'W003'}) </v>
      </c>
      <c r="B63" s="13" t="str">
        <f t="shared" si="5"/>
        <v>create (a62)-[r62:isPartOf]-&gt;(b62)</v>
      </c>
      <c r="C63" s="6">
        <v>62</v>
      </c>
      <c r="D63" s="16" t="s">
        <v>355</v>
      </c>
      <c r="E63" s="15" t="s">
        <v>467</v>
      </c>
      <c r="F63" s="15" t="s">
        <v>38</v>
      </c>
      <c r="G63" s="15" t="s">
        <v>184</v>
      </c>
      <c r="H63" s="7" t="s">
        <v>112</v>
      </c>
    </row>
    <row r="64" spans="1:8" ht="17">
      <c r="A64" s="13" t="str">
        <f t="shared" si="4"/>
        <v xml:space="preserve">match (a63{gid:'N063'}) match (b63{gid:'W003'}) </v>
      </c>
      <c r="B64" s="13" t="str">
        <f t="shared" si="5"/>
        <v>create (a63)-[r63:isPartOf]-&gt;(b63)</v>
      </c>
      <c r="C64" s="6">
        <v>63</v>
      </c>
      <c r="D64" s="16" t="s">
        <v>356</v>
      </c>
      <c r="E64" s="15" t="s">
        <v>468</v>
      </c>
      <c r="F64" s="15" t="s">
        <v>38</v>
      </c>
      <c r="G64" s="15" t="s">
        <v>184</v>
      </c>
      <c r="H64" s="7" t="s">
        <v>112</v>
      </c>
    </row>
    <row r="65" spans="1:8" ht="17">
      <c r="A65" s="13" t="str">
        <f t="shared" si="4"/>
        <v xml:space="preserve">match (a64{gid:'N064'}) match (b64{gid:'W003'}) </v>
      </c>
      <c r="B65" s="13" t="str">
        <f t="shared" si="5"/>
        <v>create (a64)-[r64:isPartOf]-&gt;(b64)</v>
      </c>
      <c r="C65" s="6">
        <v>64</v>
      </c>
      <c r="D65" s="16" t="s">
        <v>357</v>
      </c>
      <c r="E65" s="15" t="s">
        <v>469</v>
      </c>
      <c r="F65" s="15" t="s">
        <v>38</v>
      </c>
      <c r="G65" s="15" t="s">
        <v>184</v>
      </c>
      <c r="H65" s="7" t="s">
        <v>112</v>
      </c>
    </row>
    <row r="66" spans="1:8" ht="17">
      <c r="A66" s="13" t="str">
        <f t="shared" si="4"/>
        <v xml:space="preserve">match (a65{gid:'N065'}) match (b65{gid:'W003'}) </v>
      </c>
      <c r="B66" s="13" t="str">
        <f t="shared" si="5"/>
        <v>create (a65)-[r65:isPartOf]-&gt;(b65)</v>
      </c>
      <c r="C66" s="6">
        <v>65</v>
      </c>
      <c r="D66" s="16" t="s">
        <v>358</v>
      </c>
      <c r="E66" s="15" t="s">
        <v>470</v>
      </c>
      <c r="F66" s="15" t="s">
        <v>38</v>
      </c>
      <c r="G66" s="15" t="s">
        <v>184</v>
      </c>
      <c r="H66" s="7" t="s">
        <v>112</v>
      </c>
    </row>
    <row r="67" spans="1:8" ht="17">
      <c r="A67" s="13" t="str">
        <f t="shared" si="4"/>
        <v xml:space="preserve">match (a66{gid:'N066'}) match (b66{gid:'W003'}) </v>
      </c>
      <c r="B67" s="13" t="str">
        <f t="shared" si="5"/>
        <v>create (a66)-[r66:isPartOf]-&gt;(b66)</v>
      </c>
      <c r="C67" s="6">
        <v>66</v>
      </c>
      <c r="D67" s="16" t="s">
        <v>359</v>
      </c>
      <c r="E67" s="15" t="s">
        <v>471</v>
      </c>
      <c r="F67" s="15" t="s">
        <v>38</v>
      </c>
      <c r="G67" s="15" t="s">
        <v>184</v>
      </c>
      <c r="H67" s="7" t="s">
        <v>112</v>
      </c>
    </row>
    <row r="68" spans="1:8" ht="17">
      <c r="A68" s="13" t="str">
        <f t="shared" si="4"/>
        <v xml:space="preserve">match (a67{gid:'N067'}) match (b67{gid:'W003'}) </v>
      </c>
      <c r="B68" s="13" t="str">
        <f t="shared" si="5"/>
        <v>create (a67)-[r67:isPartOf]-&gt;(b67)</v>
      </c>
      <c r="C68" s="6">
        <v>67</v>
      </c>
      <c r="D68" s="16" t="s">
        <v>360</v>
      </c>
      <c r="E68" s="15" t="s">
        <v>472</v>
      </c>
      <c r="F68" s="15" t="s">
        <v>38</v>
      </c>
      <c r="G68" s="15" t="s">
        <v>184</v>
      </c>
      <c r="H68" s="7" t="s">
        <v>112</v>
      </c>
    </row>
    <row r="69" spans="1:8" ht="17">
      <c r="A69" s="13" t="str">
        <f t="shared" si="4"/>
        <v xml:space="preserve">match (a68{gid:'N068'}) match (b68{gid:'W003'}) </v>
      </c>
      <c r="B69" s="13" t="str">
        <f t="shared" si="5"/>
        <v>create (a68)-[r68:isPartOf]-&gt;(b68)</v>
      </c>
      <c r="C69" s="6">
        <v>68</v>
      </c>
      <c r="D69" s="16" t="s">
        <v>361</v>
      </c>
      <c r="E69" s="15" t="s">
        <v>473</v>
      </c>
      <c r="F69" s="15" t="s">
        <v>38</v>
      </c>
      <c r="G69" s="15" t="s">
        <v>184</v>
      </c>
      <c r="H69" s="7" t="s">
        <v>112</v>
      </c>
    </row>
    <row r="70" spans="1:8" ht="17">
      <c r="A70" s="13" t="str">
        <f t="shared" ref="A70:A133" si="6">"match (a"&amp;C70&amp;"{gid:'"&amp;D70&amp;"'}) "&amp;"match (b"&amp;C70&amp;"{gid:'"&amp;F70&amp;"'}) "</f>
        <v xml:space="preserve">match (a69{gid:'N069'}) match (b69{gid:'W003'}) </v>
      </c>
      <c r="B70" s="13" t="str">
        <f t="shared" ref="B70:B133" si="7">"create (a"&amp;C70&amp;")-[r"&amp;C70&amp;":"&amp;H70&amp;"]-&gt;(b"&amp;C70&amp;")"</f>
        <v>create (a69)-[r69:isPartOf]-&gt;(b69)</v>
      </c>
      <c r="C70" s="6">
        <v>69</v>
      </c>
      <c r="D70" s="16" t="s">
        <v>362</v>
      </c>
      <c r="E70" s="15" t="s">
        <v>474</v>
      </c>
      <c r="F70" s="15" t="s">
        <v>38</v>
      </c>
      <c r="G70" s="15" t="s">
        <v>184</v>
      </c>
      <c r="H70" s="7" t="s">
        <v>112</v>
      </c>
    </row>
    <row r="71" spans="1:8" ht="17">
      <c r="A71" s="13" t="str">
        <f t="shared" si="6"/>
        <v xml:space="preserve">match (a70{gid:'N070'}) match (b70{gid:'W003'}) </v>
      </c>
      <c r="B71" s="13" t="str">
        <f t="shared" si="7"/>
        <v>create (a70)-[r70:isPartOf]-&gt;(b70)</v>
      </c>
      <c r="C71" s="6">
        <v>70</v>
      </c>
      <c r="D71" s="16" t="s">
        <v>363</v>
      </c>
      <c r="E71" s="15" t="s">
        <v>475</v>
      </c>
      <c r="F71" s="15" t="s">
        <v>38</v>
      </c>
      <c r="G71" s="15" t="s">
        <v>184</v>
      </c>
      <c r="H71" s="7" t="s">
        <v>112</v>
      </c>
    </row>
    <row r="72" spans="1:8" ht="17">
      <c r="A72" s="13" t="str">
        <f t="shared" si="6"/>
        <v xml:space="preserve">match (a71{gid:'N071'}) match (b71{gid:'W003'}) </v>
      </c>
      <c r="B72" s="13" t="str">
        <f t="shared" si="7"/>
        <v>create (a71)-[r71:isPartOf]-&gt;(b71)</v>
      </c>
      <c r="C72" s="6">
        <v>71</v>
      </c>
      <c r="D72" s="16" t="s">
        <v>364</v>
      </c>
      <c r="E72" s="15" t="s">
        <v>476</v>
      </c>
      <c r="F72" s="15" t="s">
        <v>38</v>
      </c>
      <c r="G72" s="15" t="s">
        <v>184</v>
      </c>
      <c r="H72" s="7" t="s">
        <v>112</v>
      </c>
    </row>
    <row r="73" spans="1:8" ht="17">
      <c r="A73" s="13" t="str">
        <f t="shared" si="6"/>
        <v xml:space="preserve">match (a72{gid:'N072'}) match (b72{gid:'W003'}) </v>
      </c>
      <c r="B73" s="13" t="str">
        <f t="shared" si="7"/>
        <v>create (a72)-[r72:isPartOf]-&gt;(b72)</v>
      </c>
      <c r="C73" s="6">
        <v>72</v>
      </c>
      <c r="D73" s="16" t="s">
        <v>365</v>
      </c>
      <c r="E73" s="15" t="s">
        <v>477</v>
      </c>
      <c r="F73" s="15" t="s">
        <v>38</v>
      </c>
      <c r="G73" s="15" t="s">
        <v>184</v>
      </c>
      <c r="H73" s="7" t="s">
        <v>112</v>
      </c>
    </row>
    <row r="74" spans="1:8" ht="17">
      <c r="A74" s="13" t="str">
        <f t="shared" si="6"/>
        <v xml:space="preserve">match (a73{gid:'N073'}) match (b73{gid:'W003'}) </v>
      </c>
      <c r="B74" s="13" t="str">
        <f t="shared" si="7"/>
        <v>create (a73)-[r73:isPartOf]-&gt;(b73)</v>
      </c>
      <c r="C74" s="6">
        <v>73</v>
      </c>
      <c r="D74" s="16" t="s">
        <v>366</v>
      </c>
      <c r="E74" s="15" t="s">
        <v>478</v>
      </c>
      <c r="F74" s="15" t="s">
        <v>38</v>
      </c>
      <c r="G74" s="15" t="s">
        <v>184</v>
      </c>
      <c r="H74" s="7" t="s">
        <v>112</v>
      </c>
    </row>
    <row r="75" spans="1:8" ht="17">
      <c r="A75" s="13" t="str">
        <f t="shared" si="6"/>
        <v xml:space="preserve">match (a74{gid:'N074'}) match (b74{gid:'W003'}) </v>
      </c>
      <c r="B75" s="13" t="str">
        <f t="shared" si="7"/>
        <v>create (a74)-[r74:isPartOf]-&gt;(b74)</v>
      </c>
      <c r="C75" s="6">
        <v>74</v>
      </c>
      <c r="D75" s="16" t="s">
        <v>367</v>
      </c>
      <c r="E75" s="15" t="s">
        <v>479</v>
      </c>
      <c r="F75" s="15" t="s">
        <v>38</v>
      </c>
      <c r="G75" s="15" t="s">
        <v>184</v>
      </c>
      <c r="H75" s="7" t="s">
        <v>112</v>
      </c>
    </row>
    <row r="76" spans="1:8" ht="17">
      <c r="A76" s="13" t="str">
        <f t="shared" si="6"/>
        <v xml:space="preserve">match (a75{gid:'N075'}) match (b75{gid:'W003'}) </v>
      </c>
      <c r="B76" s="13" t="str">
        <f t="shared" si="7"/>
        <v>create (a75)-[r75:isPartOf]-&gt;(b75)</v>
      </c>
      <c r="C76" s="6">
        <v>75</v>
      </c>
      <c r="D76" s="16" t="s">
        <v>368</v>
      </c>
      <c r="E76" s="15" t="s">
        <v>480</v>
      </c>
      <c r="F76" s="15" t="s">
        <v>38</v>
      </c>
      <c r="G76" s="15" t="s">
        <v>184</v>
      </c>
      <c r="H76" s="7" t="s">
        <v>112</v>
      </c>
    </row>
    <row r="77" spans="1:8" ht="17">
      <c r="A77" s="13" t="str">
        <f t="shared" si="6"/>
        <v xml:space="preserve">match (a76{gid:'N076'}) match (b76{gid:'W003'}) </v>
      </c>
      <c r="B77" s="13" t="str">
        <f t="shared" si="7"/>
        <v>create (a76)-[r76:isPartOf]-&gt;(b76)</v>
      </c>
      <c r="C77" s="6">
        <v>76</v>
      </c>
      <c r="D77" s="16" t="s">
        <v>369</v>
      </c>
      <c r="E77" s="15" t="s">
        <v>481</v>
      </c>
      <c r="F77" s="15" t="s">
        <v>38</v>
      </c>
      <c r="G77" s="15" t="s">
        <v>184</v>
      </c>
      <c r="H77" s="7" t="s">
        <v>112</v>
      </c>
    </row>
    <row r="78" spans="1:8" ht="17">
      <c r="A78" s="13" t="str">
        <f t="shared" si="6"/>
        <v xml:space="preserve">match (a77{gid:'N077'}) match (b77{gid:'W003'}) </v>
      </c>
      <c r="B78" s="13" t="str">
        <f t="shared" si="7"/>
        <v>create (a77)-[r77:isPartOf]-&gt;(b77)</v>
      </c>
      <c r="C78" s="6">
        <v>77</v>
      </c>
      <c r="D78" s="16" t="s">
        <v>370</v>
      </c>
      <c r="E78" s="15" t="s">
        <v>482</v>
      </c>
      <c r="F78" s="15" t="s">
        <v>38</v>
      </c>
      <c r="G78" s="15" t="s">
        <v>184</v>
      </c>
      <c r="H78" s="7" t="s">
        <v>112</v>
      </c>
    </row>
    <row r="79" spans="1:8" ht="17">
      <c r="A79" s="13" t="str">
        <f t="shared" si="6"/>
        <v xml:space="preserve">match (a78{gid:'N078'}) match (b78{gid:'W003'}) </v>
      </c>
      <c r="B79" s="13" t="str">
        <f t="shared" si="7"/>
        <v>create (a78)-[r78:isPartOf]-&gt;(b78)</v>
      </c>
      <c r="C79" s="6">
        <v>78</v>
      </c>
      <c r="D79" s="16" t="s">
        <v>371</v>
      </c>
      <c r="E79" s="15" t="s">
        <v>483</v>
      </c>
      <c r="F79" s="15" t="s">
        <v>38</v>
      </c>
      <c r="G79" s="15" t="s">
        <v>184</v>
      </c>
      <c r="H79" s="7" t="s">
        <v>112</v>
      </c>
    </row>
    <row r="80" spans="1:8" ht="17">
      <c r="A80" s="13" t="str">
        <f t="shared" si="6"/>
        <v xml:space="preserve">match (a79{gid:'N079'}) match (b79{gid:'W003'}) </v>
      </c>
      <c r="B80" s="13" t="str">
        <f t="shared" si="7"/>
        <v>create (a79)-[r79:isPartOf]-&gt;(b79)</v>
      </c>
      <c r="C80" s="6">
        <v>79</v>
      </c>
      <c r="D80" s="16" t="s">
        <v>372</v>
      </c>
      <c r="E80" s="15" t="s">
        <v>484</v>
      </c>
      <c r="F80" s="15" t="s">
        <v>38</v>
      </c>
      <c r="G80" s="15" t="s">
        <v>184</v>
      </c>
      <c r="H80" s="7" t="s">
        <v>112</v>
      </c>
    </row>
    <row r="81" spans="1:8" ht="17">
      <c r="A81" s="13" t="str">
        <f t="shared" si="6"/>
        <v xml:space="preserve">match (a80{gid:'N080'}) match (b80{gid:'W003'}) </v>
      </c>
      <c r="B81" s="13" t="str">
        <f t="shared" si="7"/>
        <v>create (a80)-[r80:isPartOf]-&gt;(b80)</v>
      </c>
      <c r="C81" s="6">
        <v>80</v>
      </c>
      <c r="D81" s="16" t="s">
        <v>373</v>
      </c>
      <c r="E81" s="15" t="s">
        <v>485</v>
      </c>
      <c r="F81" s="15" t="s">
        <v>38</v>
      </c>
      <c r="G81" s="15" t="s">
        <v>184</v>
      </c>
      <c r="H81" s="7" t="s">
        <v>112</v>
      </c>
    </row>
    <row r="82" spans="1:8" ht="17">
      <c r="A82" s="13" t="str">
        <f t="shared" si="6"/>
        <v xml:space="preserve">match (a81{gid:'N081'}) match (b81{gid:'W003'}) </v>
      </c>
      <c r="B82" s="13" t="str">
        <f t="shared" si="7"/>
        <v>create (a81)-[r81:isPartOf]-&gt;(b81)</v>
      </c>
      <c r="C82" s="6">
        <v>81</v>
      </c>
      <c r="D82" s="16" t="s">
        <v>374</v>
      </c>
      <c r="E82" s="15" t="s">
        <v>486</v>
      </c>
      <c r="F82" s="15" t="s">
        <v>38</v>
      </c>
      <c r="G82" s="15" t="s">
        <v>184</v>
      </c>
      <c r="H82" s="7" t="s">
        <v>112</v>
      </c>
    </row>
    <row r="83" spans="1:8" ht="17">
      <c r="A83" s="13" t="str">
        <f t="shared" si="6"/>
        <v xml:space="preserve">match (a82{gid:'N082'}) match (b82{gid:'W003'}) </v>
      </c>
      <c r="B83" s="13" t="str">
        <f t="shared" si="7"/>
        <v>create (a82)-[r82:isPartOf]-&gt;(b82)</v>
      </c>
      <c r="C83" s="6">
        <v>82</v>
      </c>
      <c r="D83" s="16" t="s">
        <v>375</v>
      </c>
      <c r="E83" s="15" t="s">
        <v>487</v>
      </c>
      <c r="F83" s="15" t="s">
        <v>38</v>
      </c>
      <c r="G83" s="15" t="s">
        <v>184</v>
      </c>
      <c r="H83" s="7" t="s">
        <v>112</v>
      </c>
    </row>
    <row r="84" spans="1:8" ht="17">
      <c r="A84" s="13" t="str">
        <f t="shared" si="6"/>
        <v xml:space="preserve">match (a83{gid:'N083'}) match (b83{gid:'W003'}) </v>
      </c>
      <c r="B84" s="13" t="str">
        <f t="shared" si="7"/>
        <v>create (a83)-[r83:isPartOf]-&gt;(b83)</v>
      </c>
      <c r="C84" s="6">
        <v>83</v>
      </c>
      <c r="D84" s="16" t="s">
        <v>376</v>
      </c>
      <c r="E84" s="15" t="s">
        <v>488</v>
      </c>
      <c r="F84" s="15" t="s">
        <v>38</v>
      </c>
      <c r="G84" s="15" t="s">
        <v>184</v>
      </c>
      <c r="H84" s="7" t="s">
        <v>112</v>
      </c>
    </row>
    <row r="85" spans="1:8" ht="17">
      <c r="A85" s="13" t="str">
        <f t="shared" si="6"/>
        <v xml:space="preserve">match (a84{gid:'N084'}) match (b84{gid:'W003'}) </v>
      </c>
      <c r="B85" s="13" t="str">
        <f t="shared" si="7"/>
        <v>create (a84)-[r84:isPartOf]-&gt;(b84)</v>
      </c>
      <c r="C85" s="6">
        <v>84</v>
      </c>
      <c r="D85" s="16" t="s">
        <v>377</v>
      </c>
      <c r="E85" s="15" t="s">
        <v>489</v>
      </c>
      <c r="F85" s="15" t="s">
        <v>38</v>
      </c>
      <c r="G85" s="15" t="s">
        <v>184</v>
      </c>
      <c r="H85" s="7" t="s">
        <v>112</v>
      </c>
    </row>
    <row r="86" spans="1:8" ht="17">
      <c r="A86" s="13" t="str">
        <f t="shared" si="6"/>
        <v xml:space="preserve">match (a85{gid:'N085'}) match (b85{gid:'W003'}) </v>
      </c>
      <c r="B86" s="13" t="str">
        <f t="shared" si="7"/>
        <v>create (a85)-[r85:isPartOf]-&gt;(b85)</v>
      </c>
      <c r="C86" s="6">
        <v>85</v>
      </c>
      <c r="D86" s="16" t="s">
        <v>378</v>
      </c>
      <c r="E86" s="15" t="s">
        <v>490</v>
      </c>
      <c r="F86" s="15" t="s">
        <v>38</v>
      </c>
      <c r="G86" s="15" t="s">
        <v>184</v>
      </c>
      <c r="H86" s="7" t="s">
        <v>112</v>
      </c>
    </row>
    <row r="87" spans="1:8" ht="17">
      <c r="A87" s="13" t="str">
        <f t="shared" si="6"/>
        <v xml:space="preserve">match (a86{gid:'N086'}) match (b86{gid:'W003'}) </v>
      </c>
      <c r="B87" s="13" t="str">
        <f t="shared" si="7"/>
        <v>create (a86)-[r86:isPartOf]-&gt;(b86)</v>
      </c>
      <c r="C87" s="6">
        <v>86</v>
      </c>
      <c r="D87" s="16" t="s">
        <v>379</v>
      </c>
      <c r="E87" s="15" t="s">
        <v>491</v>
      </c>
      <c r="F87" s="15" t="s">
        <v>38</v>
      </c>
      <c r="G87" s="15" t="s">
        <v>184</v>
      </c>
      <c r="H87" s="7" t="s">
        <v>112</v>
      </c>
    </row>
    <row r="88" spans="1:8" ht="17">
      <c r="A88" s="13" t="str">
        <f t="shared" si="6"/>
        <v xml:space="preserve">match (a87{gid:'N087'}) match (b87{gid:'W003'}) </v>
      </c>
      <c r="B88" s="13" t="str">
        <f t="shared" si="7"/>
        <v>create (a87)-[r87:isPartOf]-&gt;(b87)</v>
      </c>
      <c r="C88" s="6">
        <v>87</v>
      </c>
      <c r="D88" s="16" t="s">
        <v>380</v>
      </c>
      <c r="E88" s="15" t="s">
        <v>492</v>
      </c>
      <c r="F88" s="15" t="s">
        <v>38</v>
      </c>
      <c r="G88" s="15" t="s">
        <v>184</v>
      </c>
      <c r="H88" s="7" t="s">
        <v>112</v>
      </c>
    </row>
    <row r="89" spans="1:8" ht="17">
      <c r="A89" s="13" t="str">
        <f t="shared" si="6"/>
        <v xml:space="preserve">match (a88{gid:'N088'}) match (b88{gid:'W003'}) </v>
      </c>
      <c r="B89" s="13" t="str">
        <f t="shared" si="7"/>
        <v>create (a88)-[r88:isPartOf]-&gt;(b88)</v>
      </c>
      <c r="C89" s="6">
        <v>88</v>
      </c>
      <c r="D89" s="16" t="s">
        <v>381</v>
      </c>
      <c r="E89" s="15" t="s">
        <v>493</v>
      </c>
      <c r="F89" s="15" t="s">
        <v>38</v>
      </c>
      <c r="G89" s="15" t="s">
        <v>184</v>
      </c>
      <c r="H89" s="7" t="s">
        <v>112</v>
      </c>
    </row>
    <row r="90" spans="1:8" ht="17">
      <c r="A90" s="13" t="str">
        <f t="shared" si="6"/>
        <v xml:space="preserve">match (a89{gid:'N089'}) match (b89{gid:'W003'}) </v>
      </c>
      <c r="B90" s="13" t="str">
        <f t="shared" si="7"/>
        <v>create (a89)-[r89:isPartOf]-&gt;(b89)</v>
      </c>
      <c r="C90" s="6">
        <v>89</v>
      </c>
      <c r="D90" s="16" t="s">
        <v>382</v>
      </c>
      <c r="E90" s="15" t="s">
        <v>494</v>
      </c>
      <c r="F90" s="15" t="s">
        <v>38</v>
      </c>
      <c r="G90" s="15" t="s">
        <v>184</v>
      </c>
      <c r="H90" s="7" t="s">
        <v>112</v>
      </c>
    </row>
    <row r="91" spans="1:8" ht="17">
      <c r="A91" s="13" t="str">
        <f t="shared" si="6"/>
        <v xml:space="preserve">match (a90{gid:'N090'}) match (b90{gid:'W003'}) </v>
      </c>
      <c r="B91" s="13" t="str">
        <f t="shared" si="7"/>
        <v>create (a90)-[r90:isPartOf]-&gt;(b90)</v>
      </c>
      <c r="C91" s="6">
        <v>90</v>
      </c>
      <c r="D91" s="16" t="s">
        <v>383</v>
      </c>
      <c r="E91" s="15" t="s">
        <v>495</v>
      </c>
      <c r="F91" s="15" t="s">
        <v>38</v>
      </c>
      <c r="G91" s="15" t="s">
        <v>184</v>
      </c>
      <c r="H91" s="7" t="s">
        <v>112</v>
      </c>
    </row>
    <row r="92" spans="1:8" ht="17">
      <c r="A92" s="13" t="str">
        <f t="shared" si="6"/>
        <v xml:space="preserve">match (a91{gid:'N091'}) match (b91{gid:'W003'}) </v>
      </c>
      <c r="B92" s="13" t="str">
        <f t="shared" si="7"/>
        <v>create (a91)-[r91:isPartOf]-&gt;(b91)</v>
      </c>
      <c r="C92" s="6">
        <v>91</v>
      </c>
      <c r="D92" s="16" t="s">
        <v>384</v>
      </c>
      <c r="E92" s="15" t="s">
        <v>496</v>
      </c>
      <c r="F92" s="15" t="s">
        <v>38</v>
      </c>
      <c r="G92" s="15" t="s">
        <v>184</v>
      </c>
      <c r="H92" s="7" t="s">
        <v>112</v>
      </c>
    </row>
    <row r="93" spans="1:8" ht="17">
      <c r="A93" s="13" t="str">
        <f t="shared" si="6"/>
        <v xml:space="preserve">match (a92{gid:'N092'}) match (b92{gid:'W003'}) </v>
      </c>
      <c r="B93" s="13" t="str">
        <f t="shared" si="7"/>
        <v>create (a92)-[r92:isPartOf]-&gt;(b92)</v>
      </c>
      <c r="C93" s="6">
        <v>92</v>
      </c>
      <c r="D93" s="16" t="s">
        <v>385</v>
      </c>
      <c r="E93" s="15" t="s">
        <v>497</v>
      </c>
      <c r="F93" s="15" t="s">
        <v>38</v>
      </c>
      <c r="G93" s="15" t="s">
        <v>184</v>
      </c>
      <c r="H93" s="7" t="s">
        <v>112</v>
      </c>
    </row>
    <row r="94" spans="1:8" ht="17">
      <c r="A94" s="13" t="str">
        <f t="shared" si="6"/>
        <v xml:space="preserve">match (a93{gid:'N093'}) match (b93{gid:'W003'}) </v>
      </c>
      <c r="B94" s="13" t="str">
        <f t="shared" si="7"/>
        <v>create (a93)-[r93:isPartOf]-&gt;(b93)</v>
      </c>
      <c r="C94" s="6">
        <v>93</v>
      </c>
      <c r="D94" s="16" t="s">
        <v>386</v>
      </c>
      <c r="E94" s="15" t="s">
        <v>498</v>
      </c>
      <c r="F94" s="15" t="s">
        <v>38</v>
      </c>
      <c r="G94" s="15" t="s">
        <v>184</v>
      </c>
      <c r="H94" s="7" t="s">
        <v>112</v>
      </c>
    </row>
    <row r="95" spans="1:8" ht="17">
      <c r="A95" s="13" t="str">
        <f t="shared" si="6"/>
        <v xml:space="preserve">match (a94{gid:'N094'}) match (b94{gid:'W003'}) </v>
      </c>
      <c r="B95" s="13" t="str">
        <f t="shared" si="7"/>
        <v>create (a94)-[r94:isPartOf]-&gt;(b94)</v>
      </c>
      <c r="C95" s="6">
        <v>94</v>
      </c>
      <c r="D95" s="16" t="s">
        <v>387</v>
      </c>
      <c r="E95" s="15" t="s">
        <v>499</v>
      </c>
      <c r="F95" s="15" t="s">
        <v>38</v>
      </c>
      <c r="G95" s="15" t="s">
        <v>184</v>
      </c>
      <c r="H95" s="7" t="s">
        <v>112</v>
      </c>
    </row>
    <row r="96" spans="1:8" ht="17">
      <c r="A96" s="13" t="str">
        <f t="shared" si="6"/>
        <v xml:space="preserve">match (a95{gid:'N095'}) match (b95{gid:'W003'}) </v>
      </c>
      <c r="B96" s="13" t="str">
        <f t="shared" si="7"/>
        <v>create (a95)-[r95:isPartOf]-&gt;(b95)</v>
      </c>
      <c r="C96" s="6">
        <v>95</v>
      </c>
      <c r="D96" s="16" t="s">
        <v>388</v>
      </c>
      <c r="E96" s="15" t="s">
        <v>500</v>
      </c>
      <c r="F96" s="15" t="s">
        <v>38</v>
      </c>
      <c r="G96" s="15" t="s">
        <v>184</v>
      </c>
      <c r="H96" s="7" t="s">
        <v>112</v>
      </c>
    </row>
    <row r="97" spans="1:8" ht="17">
      <c r="A97" s="13" t="str">
        <f t="shared" si="6"/>
        <v xml:space="preserve">match (a96{gid:'N096'}) match (b96{gid:'W003'}) </v>
      </c>
      <c r="B97" s="13" t="str">
        <f t="shared" si="7"/>
        <v>create (a96)-[r96:isPartOf]-&gt;(b96)</v>
      </c>
      <c r="C97" s="6">
        <v>96</v>
      </c>
      <c r="D97" s="16" t="s">
        <v>389</v>
      </c>
      <c r="E97" s="15" t="s">
        <v>501</v>
      </c>
      <c r="F97" s="15" t="s">
        <v>38</v>
      </c>
      <c r="G97" s="15" t="s">
        <v>184</v>
      </c>
      <c r="H97" s="7" t="s">
        <v>112</v>
      </c>
    </row>
    <row r="98" spans="1:8" ht="17">
      <c r="A98" s="13" t="str">
        <f t="shared" si="6"/>
        <v xml:space="preserve">match (a97{gid:'N097'}) match (b97{gid:'W003'}) </v>
      </c>
      <c r="B98" s="13" t="str">
        <f t="shared" si="7"/>
        <v>create (a97)-[r97:isPartOf]-&gt;(b97)</v>
      </c>
      <c r="C98" s="6">
        <v>97</v>
      </c>
      <c r="D98" s="16" t="s">
        <v>390</v>
      </c>
      <c r="E98" s="15" t="s">
        <v>502</v>
      </c>
      <c r="F98" s="15" t="s">
        <v>38</v>
      </c>
      <c r="G98" s="15" t="s">
        <v>184</v>
      </c>
      <c r="H98" s="7" t="s">
        <v>112</v>
      </c>
    </row>
    <row r="99" spans="1:8" ht="17">
      <c r="A99" s="13" t="str">
        <f t="shared" si="6"/>
        <v xml:space="preserve">match (a98{gid:'N098'}) match (b98{gid:'W003'}) </v>
      </c>
      <c r="B99" s="13" t="str">
        <f t="shared" si="7"/>
        <v>create (a98)-[r98:isPartOf]-&gt;(b98)</v>
      </c>
      <c r="C99" s="6">
        <v>98</v>
      </c>
      <c r="D99" s="16" t="s">
        <v>391</v>
      </c>
      <c r="E99" s="15" t="s">
        <v>503</v>
      </c>
      <c r="F99" s="15" t="s">
        <v>38</v>
      </c>
      <c r="G99" s="15" t="s">
        <v>184</v>
      </c>
      <c r="H99" s="7" t="s">
        <v>112</v>
      </c>
    </row>
    <row r="100" spans="1:8" ht="17">
      <c r="A100" s="13" t="str">
        <f t="shared" si="6"/>
        <v xml:space="preserve">match (a99{gid:'N099'}) match (b99{gid:'W003'}) </v>
      </c>
      <c r="B100" s="13" t="str">
        <f t="shared" si="7"/>
        <v>create (a99)-[r99:isPartOf]-&gt;(b99)</v>
      </c>
      <c r="C100" s="6">
        <v>99</v>
      </c>
      <c r="D100" s="16" t="s">
        <v>392</v>
      </c>
      <c r="E100" s="15" t="s">
        <v>504</v>
      </c>
      <c r="F100" s="15" t="s">
        <v>38</v>
      </c>
      <c r="G100" s="15" t="s">
        <v>184</v>
      </c>
      <c r="H100" s="7" t="s">
        <v>112</v>
      </c>
    </row>
    <row r="101" spans="1:8" ht="17">
      <c r="A101" s="13" t="str">
        <f t="shared" si="6"/>
        <v xml:space="preserve">match (a100{gid:'N100'}) match (b100{gid:'W003'}) </v>
      </c>
      <c r="B101" s="13" t="str">
        <f t="shared" si="7"/>
        <v>create (a100)-[r100:isPartOf]-&gt;(b100)</v>
      </c>
      <c r="C101" s="6">
        <v>100</v>
      </c>
      <c r="D101" s="16" t="s">
        <v>393</v>
      </c>
      <c r="E101" s="15" t="s">
        <v>505</v>
      </c>
      <c r="F101" s="15" t="s">
        <v>38</v>
      </c>
      <c r="G101" s="15" t="s">
        <v>184</v>
      </c>
      <c r="H101" s="7" t="s">
        <v>112</v>
      </c>
    </row>
    <row r="102" spans="1:8" ht="17">
      <c r="A102" s="13" t="str">
        <f t="shared" si="6"/>
        <v xml:space="preserve">match (a101{gid:'N101'}) match (b101{gid:'W003'}) </v>
      </c>
      <c r="B102" s="13" t="str">
        <f t="shared" si="7"/>
        <v>create (a101)-[r101:isPartOf]-&gt;(b101)</v>
      </c>
      <c r="C102" s="6">
        <v>101</v>
      </c>
      <c r="D102" s="16" t="s">
        <v>394</v>
      </c>
      <c r="E102" s="15" t="s">
        <v>506</v>
      </c>
      <c r="F102" s="15" t="s">
        <v>38</v>
      </c>
      <c r="G102" s="15" t="s">
        <v>184</v>
      </c>
      <c r="H102" s="7" t="s">
        <v>112</v>
      </c>
    </row>
    <row r="103" spans="1:8" ht="17">
      <c r="A103" s="13" t="str">
        <f t="shared" si="6"/>
        <v xml:space="preserve">match (a102{gid:'N102'}) match (b102{gid:'W003'}) </v>
      </c>
      <c r="B103" s="13" t="str">
        <f t="shared" si="7"/>
        <v>create (a102)-[r102:isPartOf]-&gt;(b102)</v>
      </c>
      <c r="C103" s="6">
        <v>102</v>
      </c>
      <c r="D103" s="16" t="s">
        <v>395</v>
      </c>
      <c r="E103" s="15" t="s">
        <v>507</v>
      </c>
      <c r="F103" s="15" t="s">
        <v>38</v>
      </c>
      <c r="G103" s="15" t="s">
        <v>184</v>
      </c>
      <c r="H103" s="7" t="s">
        <v>112</v>
      </c>
    </row>
    <row r="104" spans="1:8" ht="17">
      <c r="A104" s="13" t="str">
        <f t="shared" si="6"/>
        <v xml:space="preserve">match (a103{gid:'N103'}) match (b103{gid:'W003'}) </v>
      </c>
      <c r="B104" s="13" t="str">
        <f t="shared" si="7"/>
        <v>create (a103)-[r103:isPartOf]-&gt;(b103)</v>
      </c>
      <c r="C104" s="6">
        <v>103</v>
      </c>
      <c r="D104" s="16" t="s">
        <v>396</v>
      </c>
      <c r="E104" s="15" t="s">
        <v>508</v>
      </c>
      <c r="F104" s="15" t="s">
        <v>38</v>
      </c>
      <c r="G104" s="15" t="s">
        <v>184</v>
      </c>
      <c r="H104" s="7" t="s">
        <v>112</v>
      </c>
    </row>
    <row r="105" spans="1:8" ht="17">
      <c r="A105" s="13" t="str">
        <f t="shared" si="6"/>
        <v xml:space="preserve">match (a104{gid:'N104'}) match (b104{gid:'W003'}) </v>
      </c>
      <c r="B105" s="13" t="str">
        <f t="shared" si="7"/>
        <v>create (a104)-[r104:isPartOf]-&gt;(b104)</v>
      </c>
      <c r="C105" s="6">
        <v>104</v>
      </c>
      <c r="D105" s="16" t="s">
        <v>397</v>
      </c>
      <c r="E105" s="15" t="s">
        <v>509</v>
      </c>
      <c r="F105" s="15" t="s">
        <v>38</v>
      </c>
      <c r="G105" s="15" t="s">
        <v>184</v>
      </c>
      <c r="H105" s="7" t="s">
        <v>112</v>
      </c>
    </row>
    <row r="106" spans="1:8" ht="17">
      <c r="A106" s="13" t="str">
        <f t="shared" si="6"/>
        <v xml:space="preserve">match (a105{gid:'N105'}) match (b105{gid:'W003'}) </v>
      </c>
      <c r="B106" s="13" t="str">
        <f t="shared" si="7"/>
        <v>create (a105)-[r105:isPartOf]-&gt;(b105)</v>
      </c>
      <c r="C106" s="6">
        <v>105</v>
      </c>
      <c r="D106" s="16" t="s">
        <v>398</v>
      </c>
      <c r="E106" s="15" t="s">
        <v>510</v>
      </c>
      <c r="F106" s="15" t="s">
        <v>38</v>
      </c>
      <c r="G106" s="15" t="s">
        <v>184</v>
      </c>
      <c r="H106" s="7" t="s">
        <v>112</v>
      </c>
    </row>
    <row r="107" spans="1:8" ht="17">
      <c r="A107" s="13" t="str">
        <f t="shared" si="6"/>
        <v xml:space="preserve">match (a106{gid:'N106'}) match (b106{gid:'W003'}) </v>
      </c>
      <c r="B107" s="13" t="str">
        <f t="shared" si="7"/>
        <v>create (a106)-[r106:isPartOf]-&gt;(b106)</v>
      </c>
      <c r="C107" s="6">
        <v>106</v>
      </c>
      <c r="D107" s="16" t="s">
        <v>399</v>
      </c>
      <c r="E107" s="15" t="s">
        <v>511</v>
      </c>
      <c r="F107" s="15" t="s">
        <v>38</v>
      </c>
      <c r="G107" s="15" t="s">
        <v>184</v>
      </c>
      <c r="H107" s="7" t="s">
        <v>112</v>
      </c>
    </row>
    <row r="108" spans="1:8" ht="17">
      <c r="A108" s="13" t="str">
        <f t="shared" si="6"/>
        <v xml:space="preserve">match (a107{gid:'N107'}) match (b107{gid:'W003'}) </v>
      </c>
      <c r="B108" s="13" t="str">
        <f t="shared" si="7"/>
        <v>create (a107)-[r107:isPartOf]-&gt;(b107)</v>
      </c>
      <c r="C108" s="6">
        <v>107</v>
      </c>
      <c r="D108" s="16" t="s">
        <v>400</v>
      </c>
      <c r="E108" s="15" t="s">
        <v>512</v>
      </c>
      <c r="F108" s="15" t="s">
        <v>38</v>
      </c>
      <c r="G108" s="15" t="s">
        <v>184</v>
      </c>
      <c r="H108" s="7" t="s">
        <v>112</v>
      </c>
    </row>
    <row r="109" spans="1:8" ht="17">
      <c r="A109" s="13" t="str">
        <f t="shared" si="6"/>
        <v xml:space="preserve">match (a108{gid:'N108'}) match (b108{gid:'W003'}) </v>
      </c>
      <c r="B109" s="13" t="str">
        <f t="shared" si="7"/>
        <v>create (a108)-[r108:isPartOf]-&gt;(b108)</v>
      </c>
      <c r="C109" s="6">
        <v>108</v>
      </c>
      <c r="D109" s="16" t="s">
        <v>401</v>
      </c>
      <c r="E109" s="15" t="s">
        <v>513</v>
      </c>
      <c r="F109" s="15" t="s">
        <v>38</v>
      </c>
      <c r="G109" s="15" t="s">
        <v>184</v>
      </c>
      <c r="H109" s="7" t="s">
        <v>112</v>
      </c>
    </row>
    <row r="110" spans="1:8" ht="17">
      <c r="A110" s="13" t="str">
        <f t="shared" si="6"/>
        <v xml:space="preserve">match (a109{gid:'N109'}) match (b109{gid:'W003'}) </v>
      </c>
      <c r="B110" s="13" t="str">
        <f t="shared" si="7"/>
        <v>create (a109)-[r109:isPartOf]-&gt;(b109)</v>
      </c>
      <c r="C110" s="6">
        <v>109</v>
      </c>
      <c r="D110" s="16" t="s">
        <v>402</v>
      </c>
      <c r="E110" s="15" t="s">
        <v>514</v>
      </c>
      <c r="F110" s="15" t="s">
        <v>38</v>
      </c>
      <c r="G110" s="15" t="s">
        <v>184</v>
      </c>
      <c r="H110" s="7" t="s">
        <v>112</v>
      </c>
    </row>
    <row r="111" spans="1:8" ht="17">
      <c r="A111" s="13" t="str">
        <f t="shared" si="6"/>
        <v xml:space="preserve">match (a110{gid:'N110'}) match (b110{gid:'W003'}) </v>
      </c>
      <c r="B111" s="13" t="str">
        <f t="shared" si="7"/>
        <v>create (a110)-[r110:isPartOf]-&gt;(b110)</v>
      </c>
      <c r="C111" s="6">
        <v>110</v>
      </c>
      <c r="D111" s="16" t="s">
        <v>403</v>
      </c>
      <c r="E111" s="15" t="s">
        <v>515</v>
      </c>
      <c r="F111" s="15" t="s">
        <v>38</v>
      </c>
      <c r="G111" s="15" t="s">
        <v>184</v>
      </c>
      <c r="H111" s="7" t="s">
        <v>112</v>
      </c>
    </row>
    <row r="112" spans="1:8" ht="17">
      <c r="A112" s="13" t="str">
        <f t="shared" si="6"/>
        <v xml:space="preserve">match (a111{gid:'N111'}) match (b111{gid:'W003'}) </v>
      </c>
      <c r="B112" s="13" t="str">
        <f t="shared" si="7"/>
        <v>create (a111)-[r111:isPartOf]-&gt;(b111)</v>
      </c>
      <c r="C112" s="6">
        <v>111</v>
      </c>
      <c r="D112" s="16" t="s">
        <v>404</v>
      </c>
      <c r="E112" s="15" t="s">
        <v>516</v>
      </c>
      <c r="F112" s="15" t="s">
        <v>38</v>
      </c>
      <c r="G112" s="15" t="s">
        <v>184</v>
      </c>
      <c r="H112" s="7" t="s">
        <v>112</v>
      </c>
    </row>
    <row r="113" spans="1:8" ht="17">
      <c r="A113" s="13" t="str">
        <f t="shared" si="6"/>
        <v xml:space="preserve">match (a112{gid:'N112'}) match (b112{gid:'W003'}) </v>
      </c>
      <c r="B113" s="13" t="str">
        <f t="shared" si="7"/>
        <v>create (a112)-[r112:isPartOf]-&gt;(b112)</v>
      </c>
      <c r="C113" s="6">
        <v>112</v>
      </c>
      <c r="D113" s="16" t="s">
        <v>405</v>
      </c>
      <c r="E113" s="15" t="s">
        <v>517</v>
      </c>
      <c r="F113" s="15" t="s">
        <v>38</v>
      </c>
      <c r="G113" s="15" t="s">
        <v>184</v>
      </c>
      <c r="H113" s="7" t="s">
        <v>112</v>
      </c>
    </row>
    <row r="114" spans="1:8" ht="17">
      <c r="A114" s="13" t="str">
        <f t="shared" si="6"/>
        <v xml:space="preserve">match (a113{gid:'N113'}) match (b113{gid:'W003'}) </v>
      </c>
      <c r="B114" s="13" t="str">
        <f t="shared" si="7"/>
        <v>create (a113)-[r113:isPartOf]-&gt;(b113)</v>
      </c>
      <c r="C114" s="6">
        <v>113</v>
      </c>
      <c r="D114" s="16" t="s">
        <v>406</v>
      </c>
      <c r="E114" s="15" t="s">
        <v>518</v>
      </c>
      <c r="F114" s="15" t="s">
        <v>38</v>
      </c>
      <c r="G114" s="15" t="s">
        <v>184</v>
      </c>
      <c r="H114" s="7" t="s">
        <v>112</v>
      </c>
    </row>
    <row r="115" spans="1:8" ht="17">
      <c r="A115" s="13" t="str">
        <f t="shared" si="6"/>
        <v xml:space="preserve">match (a114{gid:'N114'}) match (b114{gid:'W003'}) </v>
      </c>
      <c r="B115" s="13" t="str">
        <f t="shared" si="7"/>
        <v>create (a114)-[r114:isPartOf]-&gt;(b114)</v>
      </c>
      <c r="C115" s="6">
        <v>114</v>
      </c>
      <c r="D115" s="16" t="s">
        <v>407</v>
      </c>
      <c r="E115" s="15" t="s">
        <v>519</v>
      </c>
      <c r="F115" s="15" t="s">
        <v>38</v>
      </c>
      <c r="G115" s="15" t="s">
        <v>184</v>
      </c>
      <c r="H115" s="7" t="s">
        <v>112</v>
      </c>
    </row>
    <row r="116" spans="1:8" ht="17">
      <c r="A116" s="13" t="str">
        <f t="shared" si="6"/>
        <v xml:space="preserve">match (a115{gid:'N115'}) match (b115{gid:'W003'}) </v>
      </c>
      <c r="B116" s="13" t="str">
        <f t="shared" si="7"/>
        <v>create (a115)-[r115:isPartOf]-&gt;(b115)</v>
      </c>
      <c r="C116" s="6">
        <v>115</v>
      </c>
      <c r="D116" s="16" t="s">
        <v>408</v>
      </c>
      <c r="E116" s="15" t="s">
        <v>520</v>
      </c>
      <c r="F116" s="15" t="s">
        <v>38</v>
      </c>
      <c r="G116" s="15" t="s">
        <v>184</v>
      </c>
      <c r="H116" s="7" t="s">
        <v>112</v>
      </c>
    </row>
    <row r="117" spans="1:8" ht="17">
      <c r="A117" s="13" t="str">
        <f t="shared" si="6"/>
        <v xml:space="preserve">match (a116{gid:'N116'}) match (b116{gid:'W003'}) </v>
      </c>
      <c r="B117" s="13" t="str">
        <f t="shared" si="7"/>
        <v>create (a116)-[r116:isPartOf]-&gt;(b116)</v>
      </c>
      <c r="C117" s="6">
        <v>116</v>
      </c>
      <c r="D117" s="16" t="s">
        <v>409</v>
      </c>
      <c r="E117" s="15" t="s">
        <v>521</v>
      </c>
      <c r="F117" s="15" t="s">
        <v>38</v>
      </c>
      <c r="G117" s="15" t="s">
        <v>184</v>
      </c>
      <c r="H117" s="7" t="s">
        <v>112</v>
      </c>
    </row>
    <row r="118" spans="1:8" ht="17">
      <c r="A118" s="13" t="str">
        <f t="shared" si="6"/>
        <v xml:space="preserve">match (a117{gid:'N117'}) match (b117{gid:'W003'}) </v>
      </c>
      <c r="B118" s="13" t="str">
        <f t="shared" si="7"/>
        <v>create (a117)-[r117:isPartOf]-&gt;(b117)</v>
      </c>
      <c r="C118" s="6">
        <v>117</v>
      </c>
      <c r="D118" s="16" t="s">
        <v>410</v>
      </c>
      <c r="E118" s="15" t="s">
        <v>522</v>
      </c>
      <c r="F118" s="15" t="s">
        <v>38</v>
      </c>
      <c r="G118" s="15" t="s">
        <v>184</v>
      </c>
      <c r="H118" s="7" t="s">
        <v>112</v>
      </c>
    </row>
    <row r="119" spans="1:8" ht="17">
      <c r="A119" s="13" t="str">
        <f t="shared" si="6"/>
        <v xml:space="preserve">match (a118{gid:'N118'}) match (b118{gid:'W003'}) </v>
      </c>
      <c r="B119" s="13" t="str">
        <f t="shared" si="7"/>
        <v>create (a118)-[r118:isPartOf]-&gt;(b118)</v>
      </c>
      <c r="C119" s="6">
        <v>118</v>
      </c>
      <c r="D119" s="16" t="s">
        <v>411</v>
      </c>
      <c r="E119" s="15" t="s">
        <v>523</v>
      </c>
      <c r="F119" s="15" t="s">
        <v>38</v>
      </c>
      <c r="G119" s="15" t="s">
        <v>184</v>
      </c>
      <c r="H119" s="7" t="s">
        <v>112</v>
      </c>
    </row>
    <row r="120" spans="1:8" ht="17">
      <c r="A120" s="13" t="str">
        <f t="shared" si="6"/>
        <v xml:space="preserve">match (a119{gid:'N119'}) match (b119{gid:'W003'}) </v>
      </c>
      <c r="B120" s="13" t="str">
        <f t="shared" si="7"/>
        <v>create (a119)-[r119:isPartOf]-&gt;(b119)</v>
      </c>
      <c r="C120" s="6">
        <v>119</v>
      </c>
      <c r="D120" s="16" t="s">
        <v>412</v>
      </c>
      <c r="E120" s="15" t="s">
        <v>524</v>
      </c>
      <c r="F120" s="15" t="s">
        <v>38</v>
      </c>
      <c r="G120" s="15" t="s">
        <v>184</v>
      </c>
      <c r="H120" s="7" t="s">
        <v>112</v>
      </c>
    </row>
    <row r="121" spans="1:8" ht="17">
      <c r="A121" s="13" t="str">
        <f t="shared" si="6"/>
        <v xml:space="preserve">match (a120{gid:'N120'}) match (b120{gid:'W003'}) </v>
      </c>
      <c r="B121" s="13" t="str">
        <f t="shared" si="7"/>
        <v>create (a120)-[r120:isPartOf]-&gt;(b120)</v>
      </c>
      <c r="C121" s="6">
        <v>120</v>
      </c>
      <c r="D121" s="16" t="s">
        <v>413</v>
      </c>
      <c r="E121" s="15" t="s">
        <v>525</v>
      </c>
      <c r="F121" s="15" t="s">
        <v>38</v>
      </c>
      <c r="G121" s="15" t="s">
        <v>184</v>
      </c>
      <c r="H121" s="7" t="s">
        <v>112</v>
      </c>
    </row>
    <row r="122" spans="1:8" ht="17">
      <c r="A122" s="13" t="str">
        <f t="shared" si="6"/>
        <v xml:space="preserve">match (a121{gid:'N121'}) match (b121{gid:'W003'}) </v>
      </c>
      <c r="B122" s="13" t="str">
        <f t="shared" si="7"/>
        <v>create (a121)-[r121:isPartOf]-&gt;(b121)</v>
      </c>
      <c r="C122" s="6">
        <v>121</v>
      </c>
      <c r="D122" s="16" t="s">
        <v>414</v>
      </c>
      <c r="E122" s="15" t="s">
        <v>526</v>
      </c>
      <c r="F122" s="15" t="s">
        <v>38</v>
      </c>
      <c r="G122" s="15" t="s">
        <v>184</v>
      </c>
      <c r="H122" s="7" t="s">
        <v>112</v>
      </c>
    </row>
    <row r="123" spans="1:8" ht="17">
      <c r="A123" s="13" t="str">
        <f t="shared" si="6"/>
        <v xml:space="preserve">match (a122{gid:'N122'}) match (b122{gid:'W003'}) </v>
      </c>
      <c r="B123" s="13" t="str">
        <f t="shared" si="7"/>
        <v>create (a122)-[r122:isPartOf]-&gt;(b122)</v>
      </c>
      <c r="C123" s="6">
        <v>122</v>
      </c>
      <c r="D123" s="16" t="s">
        <v>415</v>
      </c>
      <c r="E123" s="15" t="s">
        <v>527</v>
      </c>
      <c r="F123" s="15" t="s">
        <v>38</v>
      </c>
      <c r="G123" s="15" t="s">
        <v>184</v>
      </c>
      <c r="H123" s="7" t="s">
        <v>112</v>
      </c>
    </row>
    <row r="124" spans="1:8" ht="17">
      <c r="A124" s="13" t="str">
        <f t="shared" si="6"/>
        <v xml:space="preserve">match (a123{gid:'N123'}) match (b123{gid:'W003'}) </v>
      </c>
      <c r="B124" s="13" t="str">
        <f t="shared" si="7"/>
        <v>create (a123)-[r123:isPartOf]-&gt;(b123)</v>
      </c>
      <c r="C124" s="6">
        <v>123</v>
      </c>
      <c r="D124" s="16" t="s">
        <v>416</v>
      </c>
      <c r="E124" s="15" t="s">
        <v>528</v>
      </c>
      <c r="F124" s="15" t="s">
        <v>38</v>
      </c>
      <c r="G124" s="15" t="s">
        <v>184</v>
      </c>
      <c r="H124" s="7" t="s">
        <v>112</v>
      </c>
    </row>
    <row r="125" spans="1:8" ht="17">
      <c r="A125" s="13" t="str">
        <f t="shared" si="6"/>
        <v xml:space="preserve">match (a124{gid:'N124'}) match (b124{gid:'W003'}) </v>
      </c>
      <c r="B125" s="13" t="str">
        <f t="shared" si="7"/>
        <v>create (a124)-[r124:isPartOf]-&gt;(b124)</v>
      </c>
      <c r="C125" s="6">
        <v>124</v>
      </c>
      <c r="D125" s="16" t="s">
        <v>417</v>
      </c>
      <c r="E125" s="15" t="s">
        <v>529</v>
      </c>
      <c r="F125" s="15" t="s">
        <v>38</v>
      </c>
      <c r="G125" s="15" t="s">
        <v>184</v>
      </c>
      <c r="H125" s="7" t="s">
        <v>112</v>
      </c>
    </row>
    <row r="126" spans="1:8" ht="17">
      <c r="A126" s="13" t="str">
        <f t="shared" si="6"/>
        <v xml:space="preserve">match (a125{gid:'N125'}) match (b125{gid:'W003'}) </v>
      </c>
      <c r="B126" s="13" t="str">
        <f t="shared" si="7"/>
        <v>create (a125)-[r125:isPartOf]-&gt;(b125)</v>
      </c>
      <c r="C126" s="6">
        <v>125</v>
      </c>
      <c r="D126" s="16" t="s">
        <v>418</v>
      </c>
      <c r="E126" s="15" t="s">
        <v>629</v>
      </c>
      <c r="F126" s="15" t="s">
        <v>38</v>
      </c>
      <c r="G126" s="15" t="s">
        <v>184</v>
      </c>
      <c r="H126" s="7" t="s">
        <v>112</v>
      </c>
    </row>
    <row r="127" spans="1:8" ht="17">
      <c r="A127" s="13" t="str">
        <f t="shared" si="6"/>
        <v xml:space="preserve">match (a126{gid:'N126'}) match (b126{gid:'W003'}) </v>
      </c>
      <c r="B127" s="13" t="str">
        <f t="shared" si="7"/>
        <v>create (a126)-[r126:isPartOf]-&gt;(b126)</v>
      </c>
      <c r="C127" s="6">
        <v>126</v>
      </c>
      <c r="D127" s="16" t="s">
        <v>419</v>
      </c>
      <c r="E127" s="15" t="s">
        <v>630</v>
      </c>
      <c r="F127" s="15" t="s">
        <v>38</v>
      </c>
      <c r="G127" s="15" t="s">
        <v>184</v>
      </c>
      <c r="H127" s="7" t="s">
        <v>112</v>
      </c>
    </row>
    <row r="128" spans="1:8" ht="17">
      <c r="A128" s="13" t="str">
        <f t="shared" si="6"/>
        <v xml:space="preserve">match (a127{gid:'N127'}) match (b127{gid:'W003'}) </v>
      </c>
      <c r="B128" s="13" t="str">
        <f t="shared" si="7"/>
        <v>create (a127)-[r127:isPartOf]-&gt;(b127)</v>
      </c>
      <c r="C128" s="6">
        <v>127</v>
      </c>
      <c r="D128" s="16" t="s">
        <v>420</v>
      </c>
      <c r="E128" s="15" t="s">
        <v>631</v>
      </c>
      <c r="F128" s="15" t="s">
        <v>38</v>
      </c>
      <c r="G128" s="15" t="s">
        <v>184</v>
      </c>
      <c r="H128" s="7" t="s">
        <v>112</v>
      </c>
    </row>
    <row r="129" spans="1:8" ht="17">
      <c r="A129" s="13" t="str">
        <f t="shared" si="6"/>
        <v xml:space="preserve">match (a128{gid:'N128'}) match (b128{gid:'W003'}) </v>
      </c>
      <c r="B129" s="13" t="str">
        <f t="shared" si="7"/>
        <v>create (a128)-[r128:isPartOf]-&gt;(b128)</v>
      </c>
      <c r="C129" s="6">
        <v>128</v>
      </c>
      <c r="D129" s="16" t="s">
        <v>421</v>
      </c>
      <c r="E129" s="15" t="s">
        <v>632</v>
      </c>
      <c r="F129" s="15" t="s">
        <v>38</v>
      </c>
      <c r="G129" s="15" t="s">
        <v>184</v>
      </c>
      <c r="H129" s="7" t="s">
        <v>112</v>
      </c>
    </row>
    <row r="130" spans="1:8" ht="17">
      <c r="A130" s="13" t="str">
        <f t="shared" si="6"/>
        <v xml:space="preserve">match (a129{gid:'N129'}) match (b129{gid:'W003'}) </v>
      </c>
      <c r="B130" s="13" t="str">
        <f t="shared" si="7"/>
        <v>create (a129)-[r129:isPartOf]-&gt;(b129)</v>
      </c>
      <c r="C130" s="6">
        <v>129</v>
      </c>
      <c r="D130" s="16" t="s">
        <v>422</v>
      </c>
      <c r="E130" s="15" t="s">
        <v>633</v>
      </c>
      <c r="F130" s="15" t="s">
        <v>38</v>
      </c>
      <c r="G130" s="15" t="s">
        <v>184</v>
      </c>
      <c r="H130" s="7" t="s">
        <v>112</v>
      </c>
    </row>
    <row r="131" spans="1:8" ht="17">
      <c r="A131" s="13" t="str">
        <f t="shared" si="6"/>
        <v xml:space="preserve">match (a130{gid:'N130'}) match (b130{gid:'W003'}) </v>
      </c>
      <c r="B131" s="13" t="str">
        <f t="shared" si="7"/>
        <v>create (a130)-[r130:isPartOf]-&gt;(b130)</v>
      </c>
      <c r="C131" s="6">
        <v>130</v>
      </c>
      <c r="D131" s="16" t="s">
        <v>423</v>
      </c>
      <c r="E131" s="15" t="s">
        <v>634</v>
      </c>
      <c r="F131" s="15" t="s">
        <v>38</v>
      </c>
      <c r="G131" s="15" t="s">
        <v>184</v>
      </c>
      <c r="H131" s="7" t="s">
        <v>112</v>
      </c>
    </row>
    <row r="132" spans="1:8" ht="17">
      <c r="A132" s="13" t="str">
        <f t="shared" si="6"/>
        <v xml:space="preserve">match (a131{gid:'N131'}) match (b131{gid:'W003'}) </v>
      </c>
      <c r="B132" s="13" t="str">
        <f t="shared" si="7"/>
        <v>create (a131)-[r131:isPartOf]-&gt;(b131)</v>
      </c>
      <c r="C132" s="6">
        <v>131</v>
      </c>
      <c r="D132" s="16" t="s">
        <v>424</v>
      </c>
      <c r="E132" s="15" t="s">
        <v>635</v>
      </c>
      <c r="F132" s="15" t="s">
        <v>38</v>
      </c>
      <c r="G132" s="15" t="s">
        <v>184</v>
      </c>
      <c r="H132" s="7" t="s">
        <v>112</v>
      </c>
    </row>
    <row r="133" spans="1:8" ht="17">
      <c r="A133" s="13" t="str">
        <f t="shared" si="6"/>
        <v xml:space="preserve">match (a132{gid:'N132'}) match (b132{gid:'W003'}) </v>
      </c>
      <c r="B133" s="13" t="str">
        <f t="shared" si="7"/>
        <v>create (a132)-[r132:isPartOf]-&gt;(b132)</v>
      </c>
      <c r="C133" s="6">
        <v>132</v>
      </c>
      <c r="D133" s="16" t="s">
        <v>425</v>
      </c>
      <c r="E133" s="15" t="s">
        <v>636</v>
      </c>
      <c r="F133" s="15" t="s">
        <v>38</v>
      </c>
      <c r="G133" s="15" t="s">
        <v>184</v>
      </c>
      <c r="H133" s="7" t="s">
        <v>112</v>
      </c>
    </row>
    <row r="134" spans="1:8" ht="17">
      <c r="A134" s="13" t="str">
        <f t="shared" ref="A134:A197" si="8">"match (a"&amp;C134&amp;"{gid:'"&amp;D134&amp;"'}) "&amp;"match (b"&amp;C134&amp;"{gid:'"&amp;F134&amp;"'}) "</f>
        <v xml:space="preserve">match (a133{gid:'N133'}) match (b133{gid:'W003'}) </v>
      </c>
      <c r="B134" s="13" t="str">
        <f t="shared" ref="B134:B197" si="9">"create (a"&amp;C134&amp;")-[r"&amp;C134&amp;":"&amp;H134&amp;"]-&gt;(b"&amp;C134&amp;")"</f>
        <v>create (a133)-[r133:isPartOf]-&gt;(b133)</v>
      </c>
      <c r="C134" s="6">
        <v>133</v>
      </c>
      <c r="D134" s="16" t="s">
        <v>426</v>
      </c>
      <c r="E134" s="15" t="s">
        <v>637</v>
      </c>
      <c r="F134" s="15" t="s">
        <v>38</v>
      </c>
      <c r="G134" s="15" t="s">
        <v>184</v>
      </c>
      <c r="H134" s="7" t="s">
        <v>112</v>
      </c>
    </row>
    <row r="135" spans="1:8" ht="17">
      <c r="A135" s="13" t="str">
        <f t="shared" si="8"/>
        <v xml:space="preserve">match (a134{gid:'N134'}) match (b134{gid:'W003'}) </v>
      </c>
      <c r="B135" s="13" t="str">
        <f t="shared" si="9"/>
        <v>create (a134)-[r134:isPartOf]-&gt;(b134)</v>
      </c>
      <c r="C135" s="6">
        <v>134</v>
      </c>
      <c r="D135" s="16" t="s">
        <v>427</v>
      </c>
      <c r="E135" s="15" t="s">
        <v>638</v>
      </c>
      <c r="F135" s="15" t="s">
        <v>38</v>
      </c>
      <c r="G135" s="15" t="s">
        <v>184</v>
      </c>
      <c r="H135" s="7" t="s">
        <v>112</v>
      </c>
    </row>
    <row r="136" spans="1:8" ht="17">
      <c r="A136" s="13" t="str">
        <f t="shared" si="8"/>
        <v xml:space="preserve">match (a135{gid:'N135'}) match (b135{gid:'W003'}) </v>
      </c>
      <c r="B136" s="13" t="str">
        <f t="shared" si="9"/>
        <v>create (a135)-[r135:isPartOf]-&gt;(b135)</v>
      </c>
      <c r="C136" s="6">
        <v>135</v>
      </c>
      <c r="D136" s="16" t="s">
        <v>428</v>
      </c>
      <c r="E136" s="15" t="s">
        <v>639</v>
      </c>
      <c r="F136" s="15" t="s">
        <v>38</v>
      </c>
      <c r="G136" s="15" t="s">
        <v>184</v>
      </c>
      <c r="H136" s="7" t="s">
        <v>112</v>
      </c>
    </row>
    <row r="137" spans="1:8" ht="17">
      <c r="A137" s="13" t="str">
        <f t="shared" si="8"/>
        <v xml:space="preserve">match (a136{gid:'N136'}) match (b136{gid:'W003'}) </v>
      </c>
      <c r="B137" s="13" t="str">
        <f t="shared" si="9"/>
        <v>create (a136)-[r136:isPartOf]-&gt;(b136)</v>
      </c>
      <c r="C137" s="6">
        <v>136</v>
      </c>
      <c r="D137" s="16" t="s">
        <v>429</v>
      </c>
      <c r="E137" s="15" t="s">
        <v>640</v>
      </c>
      <c r="F137" s="15" t="s">
        <v>38</v>
      </c>
      <c r="G137" s="15" t="s">
        <v>184</v>
      </c>
      <c r="H137" s="7" t="s">
        <v>112</v>
      </c>
    </row>
    <row r="138" spans="1:8" ht="17">
      <c r="A138" s="13" t="str">
        <f t="shared" si="8"/>
        <v xml:space="preserve">match (a137{gid:'N137'}) match (b137{gid:'W003'}) </v>
      </c>
      <c r="B138" s="13" t="str">
        <f t="shared" si="9"/>
        <v>create (a137)-[r137:isPartOf]-&gt;(b137)</v>
      </c>
      <c r="C138" s="6">
        <v>137</v>
      </c>
      <c r="D138" s="16" t="s">
        <v>641</v>
      </c>
      <c r="E138" s="15" t="s">
        <v>642</v>
      </c>
      <c r="F138" s="15" t="s">
        <v>38</v>
      </c>
      <c r="G138" s="15" t="s">
        <v>184</v>
      </c>
      <c r="H138" s="7" t="s">
        <v>112</v>
      </c>
    </row>
    <row r="139" spans="1:8" ht="17">
      <c r="A139" s="13" t="str">
        <f t="shared" si="8"/>
        <v xml:space="preserve">match (a138{gid:'N138'}) match (b138{gid:'W003'}) </v>
      </c>
      <c r="B139" s="13" t="str">
        <f t="shared" si="9"/>
        <v>create (a138)-[r138:isPartOf]-&gt;(b138)</v>
      </c>
      <c r="C139" s="6">
        <v>138</v>
      </c>
      <c r="D139" s="16" t="s">
        <v>643</v>
      </c>
      <c r="E139" s="15" t="s">
        <v>644</v>
      </c>
      <c r="F139" s="15" t="s">
        <v>38</v>
      </c>
      <c r="G139" s="15" t="s">
        <v>184</v>
      </c>
      <c r="H139" s="7" t="s">
        <v>112</v>
      </c>
    </row>
    <row r="140" spans="1:8" ht="17">
      <c r="A140" s="13" t="str">
        <f t="shared" si="8"/>
        <v xml:space="preserve">match (a139{gid:'N139'}) match (b139{gid:'W003'}) </v>
      </c>
      <c r="B140" s="13" t="str">
        <f t="shared" si="9"/>
        <v>create (a139)-[r139:isPartOf]-&gt;(b139)</v>
      </c>
      <c r="C140" s="6">
        <v>139</v>
      </c>
      <c r="D140" s="16" t="s">
        <v>645</v>
      </c>
      <c r="E140" s="15" t="s">
        <v>646</v>
      </c>
      <c r="F140" s="15" t="s">
        <v>38</v>
      </c>
      <c r="G140" s="15" t="s">
        <v>184</v>
      </c>
      <c r="H140" s="7" t="s">
        <v>112</v>
      </c>
    </row>
    <row r="141" spans="1:8" ht="17">
      <c r="A141" s="13" t="str">
        <f t="shared" si="8"/>
        <v xml:space="preserve">match (a140{gid:'N140'}) match (b140{gid:'W003'}) </v>
      </c>
      <c r="B141" s="13" t="str">
        <f t="shared" si="9"/>
        <v>create (a140)-[r140:isPartOf]-&gt;(b140)</v>
      </c>
      <c r="C141" s="6">
        <v>140</v>
      </c>
      <c r="D141" s="16" t="s">
        <v>647</v>
      </c>
      <c r="E141" s="15" t="s">
        <v>648</v>
      </c>
      <c r="F141" s="15" t="s">
        <v>38</v>
      </c>
      <c r="G141" s="15" t="s">
        <v>184</v>
      </c>
      <c r="H141" s="7" t="s">
        <v>112</v>
      </c>
    </row>
    <row r="142" spans="1:8" ht="17">
      <c r="A142" s="13" t="str">
        <f t="shared" si="8"/>
        <v xml:space="preserve">match (a141{gid:'N141'}) match (b141{gid:'W003'}) </v>
      </c>
      <c r="B142" s="13" t="str">
        <f t="shared" si="9"/>
        <v>create (a141)-[r141:isPartOf]-&gt;(b141)</v>
      </c>
      <c r="C142" s="6">
        <v>141</v>
      </c>
      <c r="D142" s="16" t="s">
        <v>649</v>
      </c>
      <c r="E142" s="15" t="s">
        <v>650</v>
      </c>
      <c r="F142" s="15" t="s">
        <v>38</v>
      </c>
      <c r="G142" s="15" t="s">
        <v>184</v>
      </c>
      <c r="H142" s="7" t="s">
        <v>112</v>
      </c>
    </row>
    <row r="143" spans="1:8" ht="17">
      <c r="A143" s="13" t="str">
        <f t="shared" si="8"/>
        <v xml:space="preserve">match (a142{gid:'N142'}) match (b142{gid:'W003'}) </v>
      </c>
      <c r="B143" s="13" t="str">
        <f t="shared" si="9"/>
        <v>create (a142)-[r142:isPartOf]-&gt;(b142)</v>
      </c>
      <c r="C143" s="6">
        <v>142</v>
      </c>
      <c r="D143" s="16" t="s">
        <v>651</v>
      </c>
      <c r="E143" s="15" t="s">
        <v>652</v>
      </c>
      <c r="F143" s="15" t="s">
        <v>38</v>
      </c>
      <c r="G143" s="15" t="s">
        <v>184</v>
      </c>
      <c r="H143" s="7" t="s">
        <v>112</v>
      </c>
    </row>
    <row r="144" spans="1:8" ht="17">
      <c r="A144" s="13" t="str">
        <f t="shared" si="8"/>
        <v xml:space="preserve">match (a143{gid:'N143'}) match (b143{gid:'W003'}) </v>
      </c>
      <c r="B144" s="13" t="str">
        <f t="shared" si="9"/>
        <v>create (a143)-[r143:isPartOf]-&gt;(b143)</v>
      </c>
      <c r="C144" s="6">
        <v>143</v>
      </c>
      <c r="D144" s="16" t="s">
        <v>653</v>
      </c>
      <c r="E144" s="15" t="s">
        <v>654</v>
      </c>
      <c r="F144" s="15" t="s">
        <v>38</v>
      </c>
      <c r="G144" s="15" t="s">
        <v>184</v>
      </c>
      <c r="H144" s="7" t="s">
        <v>112</v>
      </c>
    </row>
    <row r="145" spans="1:8" ht="17">
      <c r="A145" s="13" t="str">
        <f t="shared" si="8"/>
        <v xml:space="preserve">match (a144{gid:'N144'}) match (b144{gid:'W003'}) </v>
      </c>
      <c r="B145" s="13" t="str">
        <f t="shared" si="9"/>
        <v>create (a144)-[r144:isPartOf]-&gt;(b144)</v>
      </c>
      <c r="C145" s="6">
        <v>144</v>
      </c>
      <c r="D145" s="16" t="s">
        <v>655</v>
      </c>
      <c r="E145" s="15" t="s">
        <v>656</v>
      </c>
      <c r="F145" s="15" t="s">
        <v>38</v>
      </c>
      <c r="G145" s="15" t="s">
        <v>184</v>
      </c>
      <c r="H145" s="7" t="s">
        <v>112</v>
      </c>
    </row>
    <row r="146" spans="1:8" ht="17">
      <c r="A146" s="13" t="str">
        <f t="shared" si="8"/>
        <v xml:space="preserve">match (a145{gid:'N145'}) match (b145{gid:'W003'}) </v>
      </c>
      <c r="B146" s="13" t="str">
        <f t="shared" si="9"/>
        <v>create (a145)-[r145:isPartOf]-&gt;(b145)</v>
      </c>
      <c r="C146" s="6">
        <v>145</v>
      </c>
      <c r="D146" s="16" t="s">
        <v>657</v>
      </c>
      <c r="E146" s="15" t="s">
        <v>658</v>
      </c>
      <c r="F146" s="15" t="s">
        <v>38</v>
      </c>
      <c r="G146" s="15" t="s">
        <v>184</v>
      </c>
      <c r="H146" s="7" t="s">
        <v>112</v>
      </c>
    </row>
    <row r="147" spans="1:8" ht="17">
      <c r="A147" s="13" t="str">
        <f t="shared" si="8"/>
        <v xml:space="preserve">match (a146{gid:'N146'}) match (b146{gid:'W003'}) </v>
      </c>
      <c r="B147" s="13" t="str">
        <f t="shared" si="9"/>
        <v>create (a146)-[r146:isPartOf]-&gt;(b146)</v>
      </c>
      <c r="C147" s="6">
        <v>146</v>
      </c>
      <c r="D147" s="16" t="s">
        <v>659</v>
      </c>
      <c r="E147" s="15" t="s">
        <v>660</v>
      </c>
      <c r="F147" s="15" t="s">
        <v>38</v>
      </c>
      <c r="G147" s="15" t="s">
        <v>184</v>
      </c>
      <c r="H147" s="7" t="s">
        <v>112</v>
      </c>
    </row>
    <row r="148" spans="1:8" ht="17">
      <c r="A148" s="13" t="str">
        <f t="shared" si="8"/>
        <v xml:space="preserve">match (a147{gid:'N147'}) match (b147{gid:'W003'}) </v>
      </c>
      <c r="B148" s="13" t="str">
        <f t="shared" si="9"/>
        <v>create (a147)-[r147:isPartOf]-&gt;(b147)</v>
      </c>
      <c r="C148" s="6">
        <v>147</v>
      </c>
      <c r="D148" s="16" t="s">
        <v>661</v>
      </c>
      <c r="E148" s="15" t="s">
        <v>662</v>
      </c>
      <c r="F148" s="15" t="s">
        <v>38</v>
      </c>
      <c r="G148" s="15" t="s">
        <v>184</v>
      </c>
      <c r="H148" s="7" t="s">
        <v>112</v>
      </c>
    </row>
    <row r="149" spans="1:8" ht="17">
      <c r="A149" s="13" t="str">
        <f t="shared" si="8"/>
        <v xml:space="preserve">match (a148{gid:'N148'}) match (b148{gid:'W003'}) </v>
      </c>
      <c r="B149" s="13" t="str">
        <f t="shared" si="9"/>
        <v>create (a148)-[r148:isPartOf]-&gt;(b148)</v>
      </c>
      <c r="C149" s="6">
        <v>148</v>
      </c>
      <c r="D149" s="16" t="s">
        <v>663</v>
      </c>
      <c r="E149" s="15" t="s">
        <v>664</v>
      </c>
      <c r="F149" s="15" t="s">
        <v>38</v>
      </c>
      <c r="G149" s="15" t="s">
        <v>184</v>
      </c>
      <c r="H149" s="7" t="s">
        <v>112</v>
      </c>
    </row>
    <row r="150" spans="1:8" ht="17">
      <c r="A150" s="13" t="str">
        <f t="shared" si="8"/>
        <v xml:space="preserve">match (a149{gid:'N149'}) match (b149{gid:'W003'}) </v>
      </c>
      <c r="B150" s="13" t="str">
        <f t="shared" si="9"/>
        <v>create (a149)-[r149:isPartOf]-&gt;(b149)</v>
      </c>
      <c r="C150" s="6">
        <v>149</v>
      </c>
      <c r="D150" s="16" t="s">
        <v>665</v>
      </c>
      <c r="E150" s="15" t="s">
        <v>666</v>
      </c>
      <c r="F150" s="15" t="s">
        <v>38</v>
      </c>
      <c r="G150" s="15" t="s">
        <v>184</v>
      </c>
      <c r="H150" s="7" t="s">
        <v>112</v>
      </c>
    </row>
    <row r="151" spans="1:8" ht="17">
      <c r="A151" s="13" t="str">
        <f t="shared" si="8"/>
        <v xml:space="preserve">match (a150{gid:'N150'}) match (b150{gid:'W003'}) </v>
      </c>
      <c r="B151" s="13" t="str">
        <f t="shared" si="9"/>
        <v>create (a150)-[r150:isPartOf]-&gt;(b150)</v>
      </c>
      <c r="C151" s="6">
        <v>150</v>
      </c>
      <c r="D151" s="16" t="s">
        <v>667</v>
      </c>
      <c r="E151" s="15" t="s">
        <v>668</v>
      </c>
      <c r="F151" s="15" t="s">
        <v>38</v>
      </c>
      <c r="G151" s="15" t="s">
        <v>184</v>
      </c>
      <c r="H151" s="7" t="s">
        <v>112</v>
      </c>
    </row>
    <row r="152" spans="1:8" ht="17">
      <c r="A152" s="13" t="str">
        <f t="shared" si="8"/>
        <v xml:space="preserve">match (a151{gid:'N151'}) match (b151{gid:'W003'}) </v>
      </c>
      <c r="B152" s="13" t="str">
        <f t="shared" si="9"/>
        <v>create (a151)-[r151:isPartOf]-&gt;(b151)</v>
      </c>
      <c r="C152" s="6">
        <v>151</v>
      </c>
      <c r="D152" s="16" t="s">
        <v>669</v>
      </c>
      <c r="E152" s="15" t="s">
        <v>670</v>
      </c>
      <c r="F152" s="15" t="s">
        <v>38</v>
      </c>
      <c r="G152" s="15" t="s">
        <v>184</v>
      </c>
      <c r="H152" s="7" t="s">
        <v>112</v>
      </c>
    </row>
    <row r="153" spans="1:8" ht="17">
      <c r="A153" s="13" t="str">
        <f t="shared" si="8"/>
        <v xml:space="preserve">match (a152{gid:'N152'}) match (b152{gid:'W003'}) </v>
      </c>
      <c r="B153" s="13" t="str">
        <f t="shared" si="9"/>
        <v>create (a152)-[r152:isPartOf]-&gt;(b152)</v>
      </c>
      <c r="C153" s="6">
        <v>152</v>
      </c>
      <c r="D153" s="16" t="s">
        <v>671</v>
      </c>
      <c r="E153" s="15" t="s">
        <v>672</v>
      </c>
      <c r="F153" s="15" t="s">
        <v>38</v>
      </c>
      <c r="G153" s="15" t="s">
        <v>184</v>
      </c>
      <c r="H153" s="7" t="s">
        <v>112</v>
      </c>
    </row>
    <row r="154" spans="1:8" ht="17">
      <c r="A154" s="13" t="str">
        <f t="shared" si="8"/>
        <v xml:space="preserve">match (a153{gid:'N153'}) match (b153{gid:'W003'}) </v>
      </c>
      <c r="B154" s="13" t="str">
        <f t="shared" si="9"/>
        <v>create (a153)-[r153:isPartOf]-&gt;(b153)</v>
      </c>
      <c r="C154" s="6">
        <v>153</v>
      </c>
      <c r="D154" s="16" t="s">
        <v>673</v>
      </c>
      <c r="E154" s="15" t="s">
        <v>674</v>
      </c>
      <c r="F154" s="15" t="s">
        <v>38</v>
      </c>
      <c r="G154" s="15" t="s">
        <v>184</v>
      </c>
      <c r="H154" s="7" t="s">
        <v>112</v>
      </c>
    </row>
    <row r="155" spans="1:8" ht="17">
      <c r="A155" s="13" t="str">
        <f t="shared" si="8"/>
        <v xml:space="preserve">match (a154{gid:'N154'}) match (b154{gid:'W003'}) </v>
      </c>
      <c r="B155" s="13" t="str">
        <f t="shared" si="9"/>
        <v>create (a154)-[r154:isPartOf]-&gt;(b154)</v>
      </c>
      <c r="C155" s="6">
        <v>154</v>
      </c>
      <c r="D155" s="16" t="s">
        <v>675</v>
      </c>
      <c r="E155" s="15" t="s">
        <v>676</v>
      </c>
      <c r="F155" s="15" t="s">
        <v>38</v>
      </c>
      <c r="G155" s="15" t="s">
        <v>184</v>
      </c>
      <c r="H155" s="7" t="s">
        <v>112</v>
      </c>
    </row>
    <row r="156" spans="1:8" ht="17">
      <c r="A156" s="13" t="str">
        <f t="shared" si="8"/>
        <v xml:space="preserve">match (a155{gid:'N155'}) match (b155{gid:'W003'}) </v>
      </c>
      <c r="B156" s="13" t="str">
        <f t="shared" si="9"/>
        <v>create (a155)-[r155:isPartOf]-&gt;(b155)</v>
      </c>
      <c r="C156" s="6">
        <v>155</v>
      </c>
      <c r="D156" s="16" t="s">
        <v>677</v>
      </c>
      <c r="E156" s="15" t="s">
        <v>678</v>
      </c>
      <c r="F156" s="15" t="s">
        <v>38</v>
      </c>
      <c r="G156" s="15" t="s">
        <v>184</v>
      </c>
      <c r="H156" s="7" t="s">
        <v>112</v>
      </c>
    </row>
    <row r="157" spans="1:8" ht="17">
      <c r="A157" s="13" t="str">
        <f t="shared" si="8"/>
        <v xml:space="preserve">match (a156{gid:'N156'}) match (b156{gid:'W003'}) </v>
      </c>
      <c r="B157" s="13" t="str">
        <f t="shared" si="9"/>
        <v>create (a156)-[r156:isPartOf]-&gt;(b156)</v>
      </c>
      <c r="C157" s="6">
        <v>156</v>
      </c>
      <c r="D157" s="16" t="s">
        <v>679</v>
      </c>
      <c r="E157" s="15" t="s">
        <v>680</v>
      </c>
      <c r="F157" s="15" t="s">
        <v>38</v>
      </c>
      <c r="G157" s="15" t="s">
        <v>184</v>
      </c>
      <c r="H157" s="7" t="s">
        <v>112</v>
      </c>
    </row>
    <row r="158" spans="1:8" ht="17">
      <c r="A158" s="13" t="str">
        <f t="shared" si="8"/>
        <v xml:space="preserve">match (a157{gid:'N157'}) match (b157{gid:'W003'}) </v>
      </c>
      <c r="B158" s="13" t="str">
        <f t="shared" si="9"/>
        <v>create (a157)-[r157:isPartOf]-&gt;(b157)</v>
      </c>
      <c r="C158" s="6">
        <v>157</v>
      </c>
      <c r="D158" s="16" t="s">
        <v>681</v>
      </c>
      <c r="E158" s="15" t="s">
        <v>682</v>
      </c>
      <c r="F158" s="15" t="s">
        <v>38</v>
      </c>
      <c r="G158" s="15" t="s">
        <v>184</v>
      </c>
      <c r="H158" s="7" t="s">
        <v>112</v>
      </c>
    </row>
    <row r="159" spans="1:8" ht="17">
      <c r="A159" s="13" t="str">
        <f t="shared" si="8"/>
        <v xml:space="preserve">match (a158{gid:'N158'}) match (b158{gid:'W003'}) </v>
      </c>
      <c r="B159" s="13" t="str">
        <f t="shared" si="9"/>
        <v>create (a158)-[r158:isPartOf]-&gt;(b158)</v>
      </c>
      <c r="C159" s="6">
        <v>158</v>
      </c>
      <c r="D159" s="16" t="s">
        <v>683</v>
      </c>
      <c r="E159" s="15" t="s">
        <v>684</v>
      </c>
      <c r="F159" s="15" t="s">
        <v>38</v>
      </c>
      <c r="G159" s="15" t="s">
        <v>184</v>
      </c>
      <c r="H159" s="7" t="s">
        <v>112</v>
      </c>
    </row>
    <row r="160" spans="1:8" ht="17">
      <c r="A160" s="13" t="str">
        <f t="shared" si="8"/>
        <v xml:space="preserve">match (a159{gid:'N159'}) match (b159{gid:'W003'}) </v>
      </c>
      <c r="B160" s="13" t="str">
        <f t="shared" si="9"/>
        <v>create (a159)-[r159:isPartOf]-&gt;(b159)</v>
      </c>
      <c r="C160" s="6">
        <v>159</v>
      </c>
      <c r="D160" s="16" t="s">
        <v>685</v>
      </c>
      <c r="E160" s="15" t="s">
        <v>686</v>
      </c>
      <c r="F160" s="15" t="s">
        <v>38</v>
      </c>
      <c r="G160" s="15" t="s">
        <v>184</v>
      </c>
      <c r="H160" s="7" t="s">
        <v>112</v>
      </c>
    </row>
    <row r="161" spans="1:8" ht="17">
      <c r="A161" s="13" t="str">
        <f t="shared" si="8"/>
        <v xml:space="preserve">match (a160{gid:'N160'}) match (b160{gid:'W003'}) </v>
      </c>
      <c r="B161" s="13" t="str">
        <f t="shared" si="9"/>
        <v>create (a160)-[r160:isPartOf]-&gt;(b160)</v>
      </c>
      <c r="C161" s="6">
        <v>160</v>
      </c>
      <c r="D161" s="16" t="s">
        <v>687</v>
      </c>
      <c r="E161" s="15" t="s">
        <v>688</v>
      </c>
      <c r="F161" s="15" t="s">
        <v>38</v>
      </c>
      <c r="G161" s="15" t="s">
        <v>184</v>
      </c>
      <c r="H161" s="7" t="s">
        <v>112</v>
      </c>
    </row>
    <row r="162" spans="1:8" ht="17">
      <c r="A162" s="13" t="str">
        <f t="shared" si="8"/>
        <v xml:space="preserve">match (a161{gid:'N161'}) match (b161{gid:'W003'}) </v>
      </c>
      <c r="B162" s="13" t="str">
        <f t="shared" si="9"/>
        <v>create (a161)-[r161:isPartOf]-&gt;(b161)</v>
      </c>
      <c r="C162" s="6">
        <v>161</v>
      </c>
      <c r="D162" s="16" t="s">
        <v>689</v>
      </c>
      <c r="E162" s="15" t="s">
        <v>690</v>
      </c>
      <c r="F162" s="15" t="s">
        <v>38</v>
      </c>
      <c r="G162" s="15" t="s">
        <v>184</v>
      </c>
      <c r="H162" s="7" t="s">
        <v>112</v>
      </c>
    </row>
    <row r="163" spans="1:8" ht="17">
      <c r="A163" s="13" t="str">
        <f t="shared" si="8"/>
        <v xml:space="preserve">match (a162{gid:'N162'}) match (b162{gid:'W003'}) </v>
      </c>
      <c r="B163" s="13" t="str">
        <f t="shared" si="9"/>
        <v>create (a162)-[r162:isPartOf]-&gt;(b162)</v>
      </c>
      <c r="C163" s="6">
        <v>162</v>
      </c>
      <c r="D163" s="16" t="s">
        <v>691</v>
      </c>
      <c r="E163" s="15" t="s">
        <v>692</v>
      </c>
      <c r="F163" s="15" t="s">
        <v>38</v>
      </c>
      <c r="G163" s="15" t="s">
        <v>184</v>
      </c>
      <c r="H163" s="7" t="s">
        <v>112</v>
      </c>
    </row>
    <row r="164" spans="1:8" ht="17">
      <c r="A164" s="13" t="str">
        <f t="shared" si="8"/>
        <v xml:space="preserve">match (a163{gid:'N163'}) match (b163{gid:'W003'}) </v>
      </c>
      <c r="B164" s="13" t="str">
        <f t="shared" si="9"/>
        <v>create (a163)-[r163:isPartOf]-&gt;(b163)</v>
      </c>
      <c r="C164" s="6">
        <v>163</v>
      </c>
      <c r="D164" s="16" t="s">
        <v>693</v>
      </c>
      <c r="E164" s="15" t="s">
        <v>694</v>
      </c>
      <c r="F164" s="15" t="s">
        <v>38</v>
      </c>
      <c r="G164" s="15" t="s">
        <v>184</v>
      </c>
      <c r="H164" s="7" t="s">
        <v>112</v>
      </c>
    </row>
    <row r="165" spans="1:8" ht="17">
      <c r="A165" s="13" t="str">
        <f t="shared" si="8"/>
        <v xml:space="preserve">match (a164{gid:'N164'}) match (b164{gid:'W003'}) </v>
      </c>
      <c r="B165" s="13" t="str">
        <f t="shared" si="9"/>
        <v>create (a164)-[r164:isPartOf]-&gt;(b164)</v>
      </c>
      <c r="C165" s="6">
        <v>164</v>
      </c>
      <c r="D165" s="16" t="s">
        <v>695</v>
      </c>
      <c r="E165" s="15" t="s">
        <v>696</v>
      </c>
      <c r="F165" s="15" t="s">
        <v>38</v>
      </c>
      <c r="G165" s="15" t="s">
        <v>184</v>
      </c>
      <c r="H165" s="7" t="s">
        <v>112</v>
      </c>
    </row>
    <row r="166" spans="1:8" ht="17">
      <c r="A166" s="13" t="str">
        <f t="shared" si="8"/>
        <v xml:space="preserve">match (a165{gid:'N165'}) match (b165{gid:'W003'}) </v>
      </c>
      <c r="B166" s="13" t="str">
        <f t="shared" si="9"/>
        <v>create (a165)-[r165:isPartOf]-&gt;(b165)</v>
      </c>
      <c r="C166" s="6">
        <v>165</v>
      </c>
      <c r="D166" s="16" t="s">
        <v>697</v>
      </c>
      <c r="E166" s="15" t="s">
        <v>698</v>
      </c>
      <c r="F166" s="15" t="s">
        <v>38</v>
      </c>
      <c r="G166" s="15" t="s">
        <v>184</v>
      </c>
      <c r="H166" s="7" t="s">
        <v>112</v>
      </c>
    </row>
    <row r="167" spans="1:8" ht="17">
      <c r="A167" s="13" t="str">
        <f t="shared" si="8"/>
        <v xml:space="preserve">match (a166{gid:'N166'}) match (b166{gid:'W003'}) </v>
      </c>
      <c r="B167" s="13" t="str">
        <f t="shared" si="9"/>
        <v>create (a166)-[r166:isPartOf]-&gt;(b166)</v>
      </c>
      <c r="C167" s="6">
        <v>166</v>
      </c>
      <c r="D167" s="16" t="s">
        <v>699</v>
      </c>
      <c r="E167" s="15" t="s">
        <v>700</v>
      </c>
      <c r="F167" s="15" t="s">
        <v>38</v>
      </c>
      <c r="G167" s="15" t="s">
        <v>184</v>
      </c>
      <c r="H167" s="7" t="s">
        <v>112</v>
      </c>
    </row>
    <row r="168" spans="1:8" ht="17">
      <c r="A168" s="13" t="str">
        <f t="shared" si="8"/>
        <v xml:space="preserve">match (a167{gid:'N167'}) match (b167{gid:'W003'}) </v>
      </c>
      <c r="B168" s="13" t="str">
        <f t="shared" si="9"/>
        <v>create (a167)-[r167:isPartOf]-&gt;(b167)</v>
      </c>
      <c r="C168" s="6">
        <v>167</v>
      </c>
      <c r="D168" s="16" t="s">
        <v>701</v>
      </c>
      <c r="E168" s="15" t="s">
        <v>702</v>
      </c>
      <c r="F168" s="15" t="s">
        <v>38</v>
      </c>
      <c r="G168" s="15" t="s">
        <v>184</v>
      </c>
      <c r="H168" s="7" t="s">
        <v>112</v>
      </c>
    </row>
    <row r="169" spans="1:8" ht="17">
      <c r="A169" s="13" t="str">
        <f t="shared" si="8"/>
        <v xml:space="preserve">match (a168{gid:'N168'}) match (b168{gid:'W003'}) </v>
      </c>
      <c r="B169" s="13" t="str">
        <f t="shared" si="9"/>
        <v>create (a168)-[r168:isPartOf]-&gt;(b168)</v>
      </c>
      <c r="C169" s="6">
        <v>168</v>
      </c>
      <c r="D169" s="16" t="s">
        <v>703</v>
      </c>
      <c r="E169" s="15" t="s">
        <v>704</v>
      </c>
      <c r="F169" s="15" t="s">
        <v>38</v>
      </c>
      <c r="G169" s="15" t="s">
        <v>184</v>
      </c>
      <c r="H169" s="7" t="s">
        <v>112</v>
      </c>
    </row>
    <row r="170" spans="1:8" ht="17">
      <c r="A170" s="13" t="str">
        <f t="shared" si="8"/>
        <v xml:space="preserve">match (a169{gid:'N169'}) match (b169{gid:'W003'}) </v>
      </c>
      <c r="B170" s="13" t="str">
        <f t="shared" si="9"/>
        <v>create (a169)-[r169:isPartOf]-&gt;(b169)</v>
      </c>
      <c r="C170" s="6">
        <v>169</v>
      </c>
      <c r="D170" s="16" t="s">
        <v>705</v>
      </c>
      <c r="E170" s="15" t="s">
        <v>706</v>
      </c>
      <c r="F170" s="15" t="s">
        <v>38</v>
      </c>
      <c r="G170" s="15" t="s">
        <v>184</v>
      </c>
      <c r="H170" s="7" t="s">
        <v>112</v>
      </c>
    </row>
    <row r="171" spans="1:8" ht="17">
      <c r="A171" s="13" t="str">
        <f t="shared" si="8"/>
        <v xml:space="preserve">match (a170{gid:'N170'}) match (b170{gid:'W003'}) </v>
      </c>
      <c r="B171" s="13" t="str">
        <f t="shared" si="9"/>
        <v>create (a170)-[r170:isPartOf]-&gt;(b170)</v>
      </c>
      <c r="C171" s="6">
        <v>170</v>
      </c>
      <c r="D171" s="16" t="s">
        <v>707</v>
      </c>
      <c r="E171" s="15" t="s">
        <v>708</v>
      </c>
      <c r="F171" s="15" t="s">
        <v>38</v>
      </c>
      <c r="G171" s="15" t="s">
        <v>184</v>
      </c>
      <c r="H171" s="7" t="s">
        <v>112</v>
      </c>
    </row>
    <row r="172" spans="1:8" ht="17">
      <c r="A172" s="13" t="str">
        <f t="shared" si="8"/>
        <v xml:space="preserve">match (a171{gid:'N171'}) match (b171{gid:'W003'}) </v>
      </c>
      <c r="B172" s="13" t="str">
        <f t="shared" si="9"/>
        <v>create (a171)-[r171:isPartOf]-&gt;(b171)</v>
      </c>
      <c r="C172" s="6">
        <v>171</v>
      </c>
      <c r="D172" s="16" t="s">
        <v>709</v>
      </c>
      <c r="E172" s="15" t="s">
        <v>710</v>
      </c>
      <c r="F172" s="15" t="s">
        <v>38</v>
      </c>
      <c r="G172" s="15" t="s">
        <v>184</v>
      </c>
      <c r="H172" s="7" t="s">
        <v>112</v>
      </c>
    </row>
    <row r="173" spans="1:8" ht="17">
      <c r="A173" s="13" t="str">
        <f t="shared" si="8"/>
        <v xml:space="preserve">match (a172{gid:'N172'}) match (b172{gid:'W003'}) </v>
      </c>
      <c r="B173" s="13" t="str">
        <f t="shared" si="9"/>
        <v>create (a172)-[r172:isPartOf]-&gt;(b172)</v>
      </c>
      <c r="C173" s="6">
        <v>172</v>
      </c>
      <c r="D173" s="16" t="s">
        <v>711</v>
      </c>
      <c r="E173" s="15" t="s">
        <v>712</v>
      </c>
      <c r="F173" s="15" t="s">
        <v>38</v>
      </c>
      <c r="G173" s="15" t="s">
        <v>184</v>
      </c>
      <c r="H173" s="7" t="s">
        <v>112</v>
      </c>
    </row>
    <row r="174" spans="1:8" ht="17">
      <c r="A174" s="13" t="str">
        <f t="shared" si="8"/>
        <v xml:space="preserve">match (a173{gid:'N173'}) match (b173{gid:'W003'}) </v>
      </c>
      <c r="B174" s="13" t="str">
        <f t="shared" si="9"/>
        <v>create (a173)-[r173:isPartOf]-&gt;(b173)</v>
      </c>
      <c r="C174" s="6">
        <v>173</v>
      </c>
      <c r="D174" s="16" t="s">
        <v>713</v>
      </c>
      <c r="E174" s="15" t="s">
        <v>714</v>
      </c>
      <c r="F174" s="15" t="s">
        <v>38</v>
      </c>
      <c r="G174" s="15" t="s">
        <v>184</v>
      </c>
      <c r="H174" s="7" t="s">
        <v>112</v>
      </c>
    </row>
    <row r="175" spans="1:8" ht="17">
      <c r="A175" s="13" t="str">
        <f t="shared" si="8"/>
        <v xml:space="preserve">match (a174{gid:'N174'}) match (b174{gid:'W003'}) </v>
      </c>
      <c r="B175" s="13" t="str">
        <f t="shared" si="9"/>
        <v>create (a174)-[r174:isPartOf]-&gt;(b174)</v>
      </c>
      <c r="C175" s="6">
        <v>174</v>
      </c>
      <c r="D175" s="16" t="s">
        <v>715</v>
      </c>
      <c r="E175" s="15" t="s">
        <v>716</v>
      </c>
      <c r="F175" s="15" t="s">
        <v>38</v>
      </c>
      <c r="G175" s="15" t="s">
        <v>184</v>
      </c>
      <c r="H175" s="7" t="s">
        <v>112</v>
      </c>
    </row>
    <row r="176" spans="1:8" ht="17">
      <c r="A176" s="13" t="str">
        <f t="shared" si="8"/>
        <v xml:space="preserve">match (a175{gid:'N175'}) match (b175{gid:'W003'}) </v>
      </c>
      <c r="B176" s="13" t="str">
        <f t="shared" si="9"/>
        <v>create (a175)-[r175:isPartOf]-&gt;(b175)</v>
      </c>
      <c r="C176" s="6">
        <v>175</v>
      </c>
      <c r="D176" s="16" t="s">
        <v>717</v>
      </c>
      <c r="E176" s="15" t="s">
        <v>718</v>
      </c>
      <c r="F176" s="15" t="s">
        <v>38</v>
      </c>
      <c r="G176" s="15" t="s">
        <v>184</v>
      </c>
      <c r="H176" s="7" t="s">
        <v>112</v>
      </c>
    </row>
    <row r="177" spans="1:8" ht="17">
      <c r="A177" s="13" t="str">
        <f t="shared" si="8"/>
        <v xml:space="preserve">match (a176{gid:'N176'}) match (b176{gid:'W003'}) </v>
      </c>
      <c r="B177" s="13" t="str">
        <f t="shared" si="9"/>
        <v>create (a176)-[r176:isPartOf]-&gt;(b176)</v>
      </c>
      <c r="C177" s="6">
        <v>176</v>
      </c>
      <c r="D177" s="16" t="s">
        <v>719</v>
      </c>
      <c r="E177" s="15" t="s">
        <v>720</v>
      </c>
      <c r="F177" s="15" t="s">
        <v>38</v>
      </c>
      <c r="G177" s="15" t="s">
        <v>184</v>
      </c>
      <c r="H177" s="7" t="s">
        <v>112</v>
      </c>
    </row>
    <row r="178" spans="1:8" ht="17">
      <c r="A178" s="13" t="str">
        <f t="shared" si="8"/>
        <v xml:space="preserve">match (a177{gid:'N177'}) match (b177{gid:'W003'}) </v>
      </c>
      <c r="B178" s="13" t="str">
        <f t="shared" si="9"/>
        <v>create (a177)-[r177:isPartOf]-&gt;(b177)</v>
      </c>
      <c r="C178" s="6">
        <v>177</v>
      </c>
      <c r="D178" s="16" t="s">
        <v>721</v>
      </c>
      <c r="E178" s="15" t="s">
        <v>722</v>
      </c>
      <c r="F178" s="15" t="s">
        <v>38</v>
      </c>
      <c r="G178" s="15" t="s">
        <v>184</v>
      </c>
      <c r="H178" s="7" t="s">
        <v>112</v>
      </c>
    </row>
    <row r="179" spans="1:8" ht="17">
      <c r="A179" s="13" t="str">
        <f t="shared" si="8"/>
        <v xml:space="preserve">match (a178{gid:'N178'}) match (b178{gid:'W003'}) </v>
      </c>
      <c r="B179" s="13" t="str">
        <f t="shared" si="9"/>
        <v>create (a178)-[r178:isPartOf]-&gt;(b178)</v>
      </c>
      <c r="C179" s="6">
        <v>178</v>
      </c>
      <c r="D179" s="16" t="s">
        <v>723</v>
      </c>
      <c r="E179" s="15" t="s">
        <v>724</v>
      </c>
      <c r="F179" s="15" t="s">
        <v>38</v>
      </c>
      <c r="G179" s="15" t="s">
        <v>184</v>
      </c>
      <c r="H179" s="7" t="s">
        <v>112</v>
      </c>
    </row>
    <row r="180" spans="1:8" ht="17">
      <c r="A180" s="13" t="str">
        <f t="shared" si="8"/>
        <v xml:space="preserve">match (a179{gid:'N179'}) match (b179{gid:'W003'}) </v>
      </c>
      <c r="B180" s="13" t="str">
        <f t="shared" si="9"/>
        <v>create (a179)-[r179:isPartOf]-&gt;(b179)</v>
      </c>
      <c r="C180" s="6">
        <v>179</v>
      </c>
      <c r="D180" s="16" t="s">
        <v>725</v>
      </c>
      <c r="E180" s="15" t="s">
        <v>726</v>
      </c>
      <c r="F180" s="15" t="s">
        <v>38</v>
      </c>
      <c r="G180" s="15" t="s">
        <v>184</v>
      </c>
      <c r="H180" s="7" t="s">
        <v>112</v>
      </c>
    </row>
    <row r="181" spans="1:8" ht="17">
      <c r="A181" s="13" t="str">
        <f t="shared" si="8"/>
        <v xml:space="preserve">match (a180{gid:'N180'}) match (b180{gid:'W003'}) </v>
      </c>
      <c r="B181" s="13" t="str">
        <f t="shared" si="9"/>
        <v>create (a180)-[r180:isPartOf]-&gt;(b180)</v>
      </c>
      <c r="C181" s="6">
        <v>180</v>
      </c>
      <c r="D181" s="16" t="s">
        <v>727</v>
      </c>
      <c r="E181" s="15" t="s">
        <v>728</v>
      </c>
      <c r="F181" s="15" t="s">
        <v>38</v>
      </c>
      <c r="G181" s="15" t="s">
        <v>184</v>
      </c>
      <c r="H181" s="7" t="s">
        <v>112</v>
      </c>
    </row>
    <row r="182" spans="1:8" ht="17">
      <c r="A182" s="13" t="str">
        <f t="shared" si="8"/>
        <v xml:space="preserve">match (a181{gid:'N181'}) match (b181{gid:'W003'}) </v>
      </c>
      <c r="B182" s="13" t="str">
        <f t="shared" si="9"/>
        <v>create (a181)-[r181:isPartOf]-&gt;(b181)</v>
      </c>
      <c r="C182" s="6">
        <v>181</v>
      </c>
      <c r="D182" s="16" t="s">
        <v>729</v>
      </c>
      <c r="E182" s="15" t="s">
        <v>730</v>
      </c>
      <c r="F182" s="15" t="s">
        <v>38</v>
      </c>
      <c r="G182" s="15" t="s">
        <v>184</v>
      </c>
      <c r="H182" s="7" t="s">
        <v>112</v>
      </c>
    </row>
    <row r="183" spans="1:8" ht="17">
      <c r="A183" s="13" t="str">
        <f t="shared" si="8"/>
        <v xml:space="preserve">match (a182{gid:'N182'}) match (b182{gid:'W003'}) </v>
      </c>
      <c r="B183" s="13" t="str">
        <f t="shared" si="9"/>
        <v>create (a182)-[r182:isPartOf]-&gt;(b182)</v>
      </c>
      <c r="C183" s="6">
        <v>182</v>
      </c>
      <c r="D183" s="16" t="s">
        <v>731</v>
      </c>
      <c r="E183" s="15" t="s">
        <v>732</v>
      </c>
      <c r="F183" s="15" t="s">
        <v>38</v>
      </c>
      <c r="G183" s="15" t="s">
        <v>184</v>
      </c>
      <c r="H183" s="7" t="s">
        <v>112</v>
      </c>
    </row>
    <row r="184" spans="1:8" ht="17">
      <c r="A184" s="13" t="str">
        <f t="shared" si="8"/>
        <v xml:space="preserve">match (a183{gid:'N183'}) match (b183{gid:'W003'}) </v>
      </c>
      <c r="B184" s="13" t="str">
        <f t="shared" si="9"/>
        <v>create (a183)-[r183:isPartOf]-&gt;(b183)</v>
      </c>
      <c r="C184" s="6">
        <v>183</v>
      </c>
      <c r="D184" s="16" t="s">
        <v>733</v>
      </c>
      <c r="E184" s="15" t="s">
        <v>734</v>
      </c>
      <c r="F184" s="15" t="s">
        <v>38</v>
      </c>
      <c r="G184" s="15" t="s">
        <v>184</v>
      </c>
      <c r="H184" s="7" t="s">
        <v>112</v>
      </c>
    </row>
    <row r="185" spans="1:8" ht="17">
      <c r="A185" s="13" t="str">
        <f t="shared" si="8"/>
        <v xml:space="preserve">match (a184{gid:'N184'}) match (b184{gid:'W003'}) </v>
      </c>
      <c r="B185" s="13" t="str">
        <f t="shared" si="9"/>
        <v>create (a184)-[r184:isPartOf]-&gt;(b184)</v>
      </c>
      <c r="C185" s="6">
        <v>184</v>
      </c>
      <c r="D185" s="16" t="s">
        <v>735</v>
      </c>
      <c r="E185" s="15" t="s">
        <v>736</v>
      </c>
      <c r="F185" s="15" t="s">
        <v>38</v>
      </c>
      <c r="G185" s="15" t="s">
        <v>184</v>
      </c>
      <c r="H185" s="7" t="s">
        <v>112</v>
      </c>
    </row>
    <row r="186" spans="1:8" ht="17">
      <c r="A186" s="13" t="str">
        <f t="shared" si="8"/>
        <v xml:space="preserve">match (a185{gid:'N185'}) match (b185{gid:'W003'}) </v>
      </c>
      <c r="B186" s="13" t="str">
        <f t="shared" si="9"/>
        <v>create (a185)-[r185:isPartOf]-&gt;(b185)</v>
      </c>
      <c r="C186" s="6">
        <v>185</v>
      </c>
      <c r="D186" s="16" t="s">
        <v>737</v>
      </c>
      <c r="E186" s="15" t="s">
        <v>738</v>
      </c>
      <c r="F186" s="15" t="s">
        <v>38</v>
      </c>
      <c r="G186" s="15" t="s">
        <v>184</v>
      </c>
      <c r="H186" s="7" t="s">
        <v>112</v>
      </c>
    </row>
    <row r="187" spans="1:8" ht="17">
      <c r="A187" s="13" t="str">
        <f t="shared" si="8"/>
        <v xml:space="preserve">match (a186{gid:'N186'}) match (b186{gid:'W003'}) </v>
      </c>
      <c r="B187" s="13" t="str">
        <f t="shared" si="9"/>
        <v>create (a186)-[r186:isPartOf]-&gt;(b186)</v>
      </c>
      <c r="C187" s="6">
        <v>186</v>
      </c>
      <c r="D187" s="16" t="s">
        <v>739</v>
      </c>
      <c r="E187" s="15" t="s">
        <v>740</v>
      </c>
      <c r="F187" s="15" t="s">
        <v>38</v>
      </c>
      <c r="G187" s="15" t="s">
        <v>184</v>
      </c>
      <c r="H187" s="7" t="s">
        <v>112</v>
      </c>
    </row>
    <row r="188" spans="1:8" ht="17">
      <c r="A188" s="13" t="str">
        <f t="shared" si="8"/>
        <v xml:space="preserve">match (a187{gid:'N187'}) match (b187{gid:'W003'}) </v>
      </c>
      <c r="B188" s="13" t="str">
        <f t="shared" si="9"/>
        <v>create (a187)-[r187:isPartOf]-&gt;(b187)</v>
      </c>
      <c r="C188" s="6">
        <v>187</v>
      </c>
      <c r="D188" s="16" t="s">
        <v>741</v>
      </c>
      <c r="E188" s="15" t="s">
        <v>742</v>
      </c>
      <c r="F188" s="15" t="s">
        <v>38</v>
      </c>
      <c r="G188" s="15" t="s">
        <v>184</v>
      </c>
      <c r="H188" s="7" t="s">
        <v>112</v>
      </c>
    </row>
    <row r="189" spans="1:8" ht="17">
      <c r="A189" s="13" t="str">
        <f t="shared" si="8"/>
        <v xml:space="preserve">match (a188{gid:'N188'}) match (b188{gid:'W003'}) </v>
      </c>
      <c r="B189" s="13" t="str">
        <f t="shared" si="9"/>
        <v>create (a188)-[r188:isPartOf]-&gt;(b188)</v>
      </c>
      <c r="C189" s="6">
        <v>188</v>
      </c>
      <c r="D189" s="16" t="s">
        <v>743</v>
      </c>
      <c r="E189" s="15" t="s">
        <v>744</v>
      </c>
      <c r="F189" s="15" t="s">
        <v>38</v>
      </c>
      <c r="G189" s="15" t="s">
        <v>184</v>
      </c>
      <c r="H189" s="7" t="s">
        <v>112</v>
      </c>
    </row>
    <row r="190" spans="1:8" ht="17">
      <c r="A190" s="13" t="str">
        <f t="shared" si="8"/>
        <v xml:space="preserve">match (a189{gid:'N189'}) match (b189{gid:'W003'}) </v>
      </c>
      <c r="B190" s="13" t="str">
        <f t="shared" si="9"/>
        <v>create (a189)-[r189:isPartOf]-&gt;(b189)</v>
      </c>
      <c r="C190" s="6">
        <v>189</v>
      </c>
      <c r="D190" s="16" t="s">
        <v>745</v>
      </c>
      <c r="E190" s="15" t="s">
        <v>746</v>
      </c>
      <c r="F190" s="15" t="s">
        <v>38</v>
      </c>
      <c r="G190" s="15" t="s">
        <v>184</v>
      </c>
      <c r="H190" s="7" t="s">
        <v>112</v>
      </c>
    </row>
    <row r="191" spans="1:8" ht="17">
      <c r="A191" s="13" t="str">
        <f t="shared" si="8"/>
        <v xml:space="preserve">match (a190{gid:'N190'}) match (b190{gid:'W003'}) </v>
      </c>
      <c r="B191" s="13" t="str">
        <f t="shared" si="9"/>
        <v>create (a190)-[r190:isPartOf]-&gt;(b190)</v>
      </c>
      <c r="C191" s="6">
        <v>190</v>
      </c>
      <c r="D191" s="16" t="s">
        <v>747</v>
      </c>
      <c r="E191" s="15" t="s">
        <v>748</v>
      </c>
      <c r="F191" s="15" t="s">
        <v>38</v>
      </c>
      <c r="G191" s="15" t="s">
        <v>184</v>
      </c>
      <c r="H191" s="7" t="s">
        <v>112</v>
      </c>
    </row>
    <row r="192" spans="1:8" ht="17">
      <c r="A192" s="13" t="str">
        <f t="shared" si="8"/>
        <v xml:space="preserve">match (a191{gid:'N191'}) match (b191{gid:'W003'}) </v>
      </c>
      <c r="B192" s="13" t="str">
        <f t="shared" si="9"/>
        <v>create (a191)-[r191:isPartOf]-&gt;(b191)</v>
      </c>
      <c r="C192" s="6">
        <v>191</v>
      </c>
      <c r="D192" s="16" t="s">
        <v>749</v>
      </c>
      <c r="E192" s="15" t="s">
        <v>750</v>
      </c>
      <c r="F192" s="15" t="s">
        <v>38</v>
      </c>
      <c r="G192" s="15" t="s">
        <v>184</v>
      </c>
      <c r="H192" s="7" t="s">
        <v>112</v>
      </c>
    </row>
    <row r="193" spans="1:8" ht="17">
      <c r="A193" s="13" t="str">
        <f t="shared" si="8"/>
        <v xml:space="preserve">match (a192{gid:'N192'}) match (b192{gid:'W003'}) </v>
      </c>
      <c r="B193" s="13" t="str">
        <f t="shared" si="9"/>
        <v>create (a192)-[r192:isPartOf]-&gt;(b192)</v>
      </c>
      <c r="C193" s="6">
        <v>192</v>
      </c>
      <c r="D193" s="16" t="s">
        <v>751</v>
      </c>
      <c r="E193" s="15" t="s">
        <v>752</v>
      </c>
      <c r="F193" s="15" t="s">
        <v>38</v>
      </c>
      <c r="G193" s="15" t="s">
        <v>184</v>
      </c>
      <c r="H193" s="7" t="s">
        <v>112</v>
      </c>
    </row>
    <row r="194" spans="1:8" ht="17">
      <c r="A194" s="13" t="str">
        <f t="shared" si="8"/>
        <v xml:space="preserve">match (a193{gid:'N193'}) match (b193{gid:'W003'}) </v>
      </c>
      <c r="B194" s="13" t="str">
        <f t="shared" si="9"/>
        <v>create (a193)-[r193:isPartOf]-&gt;(b193)</v>
      </c>
      <c r="C194" s="6">
        <v>193</v>
      </c>
      <c r="D194" s="16" t="s">
        <v>753</v>
      </c>
      <c r="E194" s="15" t="s">
        <v>754</v>
      </c>
      <c r="F194" s="15" t="s">
        <v>38</v>
      </c>
      <c r="G194" s="15" t="s">
        <v>184</v>
      </c>
      <c r="H194" s="7" t="s">
        <v>112</v>
      </c>
    </row>
    <row r="195" spans="1:8" ht="17">
      <c r="A195" s="13" t="str">
        <f t="shared" si="8"/>
        <v xml:space="preserve">match (a194{gid:'N194'}) match (b194{gid:'W003'}) </v>
      </c>
      <c r="B195" s="13" t="str">
        <f t="shared" si="9"/>
        <v>create (a194)-[r194:isPartOf]-&gt;(b194)</v>
      </c>
      <c r="C195" s="6">
        <v>194</v>
      </c>
      <c r="D195" s="16" t="s">
        <v>755</v>
      </c>
      <c r="E195" s="15" t="s">
        <v>756</v>
      </c>
      <c r="F195" s="15" t="s">
        <v>38</v>
      </c>
      <c r="G195" s="15" t="s">
        <v>184</v>
      </c>
      <c r="H195" s="7" t="s">
        <v>112</v>
      </c>
    </row>
    <row r="196" spans="1:8" ht="17">
      <c r="A196" s="13" t="str">
        <f t="shared" si="8"/>
        <v xml:space="preserve">match (a195{gid:'N195'}) match (b195{gid:'W003'}) </v>
      </c>
      <c r="B196" s="13" t="str">
        <f t="shared" si="9"/>
        <v>create (a195)-[r195:isPartOf]-&gt;(b195)</v>
      </c>
      <c r="C196" s="6">
        <v>195</v>
      </c>
      <c r="D196" s="16" t="s">
        <v>757</v>
      </c>
      <c r="E196" s="15" t="s">
        <v>758</v>
      </c>
      <c r="F196" s="15" t="s">
        <v>38</v>
      </c>
      <c r="G196" s="15" t="s">
        <v>184</v>
      </c>
      <c r="H196" s="7" t="s">
        <v>112</v>
      </c>
    </row>
    <row r="197" spans="1:8" ht="17">
      <c r="A197" s="13" t="str">
        <f t="shared" si="8"/>
        <v xml:space="preserve">match (a196{gid:'N196'}) match (b196{gid:'W003'}) </v>
      </c>
      <c r="B197" s="13" t="str">
        <f t="shared" si="9"/>
        <v>create (a196)-[r196:isPartOf]-&gt;(b196)</v>
      </c>
      <c r="C197" s="6">
        <v>196</v>
      </c>
      <c r="D197" s="16" t="s">
        <v>759</v>
      </c>
      <c r="E197" s="15" t="s">
        <v>760</v>
      </c>
      <c r="F197" s="15" t="s">
        <v>38</v>
      </c>
      <c r="G197" s="15" t="s">
        <v>184</v>
      </c>
      <c r="H197" s="7" t="s">
        <v>112</v>
      </c>
    </row>
    <row r="198" spans="1:8" ht="17">
      <c r="A198" s="13" t="str">
        <f t="shared" ref="A198:A225" si="10">"match (a"&amp;C198&amp;"{gid:'"&amp;D198&amp;"'}) "&amp;"match (b"&amp;C198&amp;"{gid:'"&amp;F198&amp;"'}) "</f>
        <v xml:space="preserve">match (a197{gid:'N197'}) match (b197{gid:'W003'}) </v>
      </c>
      <c r="B198" s="13" t="str">
        <f t="shared" ref="B198:B225" si="11">"create (a"&amp;C198&amp;")-[r"&amp;C198&amp;":"&amp;H198&amp;"]-&gt;(b"&amp;C198&amp;")"</f>
        <v>create (a197)-[r197:isPartOf]-&gt;(b197)</v>
      </c>
      <c r="C198" s="6">
        <v>197</v>
      </c>
      <c r="D198" s="16" t="s">
        <v>761</v>
      </c>
      <c r="E198" s="15" t="s">
        <v>762</v>
      </c>
      <c r="F198" s="15" t="s">
        <v>38</v>
      </c>
      <c r="G198" s="15" t="s">
        <v>184</v>
      </c>
      <c r="H198" s="7" t="s">
        <v>112</v>
      </c>
    </row>
    <row r="199" spans="1:8" ht="17">
      <c r="A199" s="13" t="str">
        <f t="shared" si="10"/>
        <v xml:space="preserve">match (a198{gid:'N198'}) match (b198{gid:'W003'}) </v>
      </c>
      <c r="B199" s="13" t="str">
        <f t="shared" si="11"/>
        <v>create (a198)-[r198:isPartOf]-&gt;(b198)</v>
      </c>
      <c r="C199" s="6">
        <v>198</v>
      </c>
      <c r="D199" s="16" t="s">
        <v>763</v>
      </c>
      <c r="E199" s="15" t="s">
        <v>764</v>
      </c>
      <c r="F199" s="15" t="s">
        <v>38</v>
      </c>
      <c r="G199" s="15" t="s">
        <v>184</v>
      </c>
      <c r="H199" s="7" t="s">
        <v>112</v>
      </c>
    </row>
    <row r="200" spans="1:8" ht="17">
      <c r="A200" s="13" t="str">
        <f t="shared" si="10"/>
        <v xml:space="preserve">match (a199{gid:'N199'}) match (b199{gid:'W003'}) </v>
      </c>
      <c r="B200" s="13" t="str">
        <f t="shared" si="11"/>
        <v>create (a199)-[r199:isPartOf]-&gt;(b199)</v>
      </c>
      <c r="C200" s="6">
        <v>199</v>
      </c>
      <c r="D200" s="16" t="s">
        <v>765</v>
      </c>
      <c r="E200" s="15" t="s">
        <v>766</v>
      </c>
      <c r="F200" s="15" t="s">
        <v>38</v>
      </c>
      <c r="G200" s="15" t="s">
        <v>184</v>
      </c>
      <c r="H200" s="7" t="s">
        <v>112</v>
      </c>
    </row>
    <row r="201" spans="1:8" ht="17">
      <c r="A201" s="13" t="str">
        <f t="shared" si="10"/>
        <v xml:space="preserve">match (a200{gid:'N200'}) match (b200{gid:'W003'}) </v>
      </c>
      <c r="B201" s="13" t="str">
        <f t="shared" si="11"/>
        <v>create (a200)-[r200:isPartOf]-&gt;(b200)</v>
      </c>
      <c r="C201" s="6">
        <v>200</v>
      </c>
      <c r="D201" s="16" t="s">
        <v>767</v>
      </c>
      <c r="E201" s="15" t="s">
        <v>768</v>
      </c>
      <c r="F201" s="15" t="s">
        <v>38</v>
      </c>
      <c r="G201" s="15" t="s">
        <v>184</v>
      </c>
      <c r="H201" s="7" t="s">
        <v>112</v>
      </c>
    </row>
    <row r="202" spans="1:8" ht="17">
      <c r="A202" s="13" t="str">
        <f t="shared" si="10"/>
        <v xml:space="preserve">match (a201{gid:'N201'}) match (b201{gid:'W003'}) </v>
      </c>
      <c r="B202" s="13" t="str">
        <f t="shared" si="11"/>
        <v>create (a201)-[r201:isPartOf]-&gt;(b201)</v>
      </c>
      <c r="C202" s="6">
        <v>201</v>
      </c>
      <c r="D202" s="16" t="s">
        <v>769</v>
      </c>
      <c r="E202" s="15" t="s">
        <v>770</v>
      </c>
      <c r="F202" s="15" t="s">
        <v>38</v>
      </c>
      <c r="G202" s="15" t="s">
        <v>184</v>
      </c>
      <c r="H202" s="7" t="s">
        <v>112</v>
      </c>
    </row>
    <row r="203" spans="1:8" ht="17">
      <c r="A203" s="13" t="str">
        <f t="shared" si="10"/>
        <v xml:space="preserve">match (a202{gid:'N202'}) match (b202{gid:'W003'}) </v>
      </c>
      <c r="B203" s="13" t="str">
        <f t="shared" si="11"/>
        <v>create (a202)-[r202:isPartOf]-&gt;(b202)</v>
      </c>
      <c r="C203" s="6">
        <v>202</v>
      </c>
      <c r="D203" s="16" t="s">
        <v>771</v>
      </c>
      <c r="E203" s="15" t="s">
        <v>772</v>
      </c>
      <c r="F203" s="15" t="s">
        <v>38</v>
      </c>
      <c r="G203" s="15" t="s">
        <v>184</v>
      </c>
      <c r="H203" s="7" t="s">
        <v>112</v>
      </c>
    </row>
    <row r="204" spans="1:8" ht="17">
      <c r="A204" s="13" t="str">
        <f t="shared" si="10"/>
        <v xml:space="preserve">match (a203{gid:'N203'}) match (b203{gid:'W003'}) </v>
      </c>
      <c r="B204" s="13" t="str">
        <f t="shared" si="11"/>
        <v>create (a203)-[r203:isPartOf]-&gt;(b203)</v>
      </c>
      <c r="C204" s="6">
        <v>203</v>
      </c>
      <c r="D204" s="16" t="s">
        <v>773</v>
      </c>
      <c r="E204" s="15" t="s">
        <v>774</v>
      </c>
      <c r="F204" s="15" t="s">
        <v>38</v>
      </c>
      <c r="G204" s="15" t="s">
        <v>184</v>
      </c>
      <c r="H204" s="7" t="s">
        <v>112</v>
      </c>
    </row>
    <row r="205" spans="1:8" ht="17">
      <c r="A205" s="13" t="str">
        <f t="shared" si="10"/>
        <v xml:space="preserve">match (a204{gid:'N204'}) match (b204{gid:'W003'}) </v>
      </c>
      <c r="B205" s="13" t="str">
        <f t="shared" si="11"/>
        <v>create (a204)-[r204:isPartOf]-&gt;(b204)</v>
      </c>
      <c r="C205" s="6">
        <v>204</v>
      </c>
      <c r="D205" s="16" t="s">
        <v>775</v>
      </c>
      <c r="E205" s="15" t="s">
        <v>776</v>
      </c>
      <c r="F205" s="15" t="s">
        <v>38</v>
      </c>
      <c r="G205" s="15" t="s">
        <v>184</v>
      </c>
      <c r="H205" s="7" t="s">
        <v>112</v>
      </c>
    </row>
    <row r="206" spans="1:8" ht="17">
      <c r="A206" s="13" t="str">
        <f t="shared" si="10"/>
        <v xml:space="preserve">match (a205{gid:'N205'}) match (b205{gid:'W003'}) </v>
      </c>
      <c r="B206" s="13" t="str">
        <f t="shared" si="11"/>
        <v>create (a205)-[r205:isPartOf]-&gt;(b205)</v>
      </c>
      <c r="C206" s="6">
        <v>205</v>
      </c>
      <c r="D206" s="16" t="s">
        <v>777</v>
      </c>
      <c r="E206" s="15" t="s">
        <v>778</v>
      </c>
      <c r="F206" s="15" t="s">
        <v>38</v>
      </c>
      <c r="G206" s="15" t="s">
        <v>184</v>
      </c>
      <c r="H206" s="7" t="s">
        <v>112</v>
      </c>
    </row>
    <row r="207" spans="1:8" ht="17">
      <c r="A207" s="13" t="str">
        <f t="shared" si="10"/>
        <v xml:space="preserve">match (a206{gid:'N206'}) match (b206{gid:'W003'}) </v>
      </c>
      <c r="B207" s="13" t="str">
        <f t="shared" si="11"/>
        <v>create (a206)-[r206:isPartOf]-&gt;(b206)</v>
      </c>
      <c r="C207" s="6">
        <v>206</v>
      </c>
      <c r="D207" s="16" t="s">
        <v>779</v>
      </c>
      <c r="E207" s="15" t="s">
        <v>780</v>
      </c>
      <c r="F207" s="15" t="s">
        <v>38</v>
      </c>
      <c r="G207" s="15" t="s">
        <v>184</v>
      </c>
      <c r="H207" s="7" t="s">
        <v>112</v>
      </c>
    </row>
    <row r="208" spans="1:8" ht="17">
      <c r="A208" s="13" t="str">
        <f t="shared" si="10"/>
        <v xml:space="preserve">match (a207{gid:'N207'}) match (b207{gid:'W003'}) </v>
      </c>
      <c r="B208" s="13" t="str">
        <f t="shared" si="11"/>
        <v>create (a207)-[r207:isPartOf]-&gt;(b207)</v>
      </c>
      <c r="C208" s="6">
        <v>207</v>
      </c>
      <c r="D208" s="16" t="s">
        <v>781</v>
      </c>
      <c r="E208" s="15" t="s">
        <v>782</v>
      </c>
      <c r="F208" s="15" t="s">
        <v>38</v>
      </c>
      <c r="G208" s="15" t="s">
        <v>184</v>
      </c>
      <c r="H208" s="7" t="s">
        <v>112</v>
      </c>
    </row>
    <row r="209" spans="1:8" ht="17">
      <c r="A209" s="13" t="str">
        <f t="shared" si="10"/>
        <v xml:space="preserve">match (a208{gid:'N208'}) match (b208{gid:'W003'}) </v>
      </c>
      <c r="B209" s="13" t="str">
        <f t="shared" si="11"/>
        <v>create (a208)-[r208:isPartOf]-&gt;(b208)</v>
      </c>
      <c r="C209" s="6">
        <v>208</v>
      </c>
      <c r="D209" s="16" t="s">
        <v>783</v>
      </c>
      <c r="E209" s="15" t="s">
        <v>784</v>
      </c>
      <c r="F209" s="15" t="s">
        <v>38</v>
      </c>
      <c r="G209" s="15" t="s">
        <v>184</v>
      </c>
      <c r="H209" s="7" t="s">
        <v>112</v>
      </c>
    </row>
    <row r="210" spans="1:8" ht="17">
      <c r="A210" s="13" t="str">
        <f t="shared" si="10"/>
        <v xml:space="preserve">match (a209{gid:'N209'}) match (b209{gid:'W003'}) </v>
      </c>
      <c r="B210" s="13" t="str">
        <f t="shared" si="11"/>
        <v>create (a209)-[r209:isPartOf]-&gt;(b209)</v>
      </c>
      <c r="C210" s="6">
        <v>209</v>
      </c>
      <c r="D210" s="16" t="s">
        <v>785</v>
      </c>
      <c r="E210" s="15" t="s">
        <v>786</v>
      </c>
      <c r="F210" s="15" t="s">
        <v>38</v>
      </c>
      <c r="G210" s="15" t="s">
        <v>184</v>
      </c>
      <c r="H210" s="7" t="s">
        <v>112</v>
      </c>
    </row>
    <row r="211" spans="1:8" ht="17">
      <c r="A211" s="13" t="str">
        <f t="shared" si="10"/>
        <v xml:space="preserve">match (a210{gid:'N210'}) match (b210{gid:'W003'}) </v>
      </c>
      <c r="B211" s="13" t="str">
        <f t="shared" si="11"/>
        <v>create (a210)-[r210:isPartOf]-&gt;(b210)</v>
      </c>
      <c r="C211" s="6">
        <v>210</v>
      </c>
      <c r="D211" s="16" t="s">
        <v>787</v>
      </c>
      <c r="E211" s="15" t="s">
        <v>788</v>
      </c>
      <c r="F211" s="15" t="s">
        <v>38</v>
      </c>
      <c r="G211" s="15" t="s">
        <v>184</v>
      </c>
      <c r="H211" s="7" t="s">
        <v>112</v>
      </c>
    </row>
    <row r="212" spans="1:8" ht="17">
      <c r="A212" s="13" t="str">
        <f t="shared" si="10"/>
        <v xml:space="preserve">match (a211{gid:'N211'}) match (b211{gid:'W003'}) </v>
      </c>
      <c r="B212" s="13" t="str">
        <f t="shared" si="11"/>
        <v>create (a211)-[r211:isPartOf]-&gt;(b211)</v>
      </c>
      <c r="C212" s="6">
        <v>211</v>
      </c>
      <c r="D212" s="16" t="s">
        <v>789</v>
      </c>
      <c r="E212" s="15" t="s">
        <v>790</v>
      </c>
      <c r="F212" s="15" t="s">
        <v>38</v>
      </c>
      <c r="G212" s="15" t="s">
        <v>184</v>
      </c>
      <c r="H212" s="7" t="s">
        <v>112</v>
      </c>
    </row>
    <row r="213" spans="1:8" ht="17">
      <c r="A213" s="13" t="str">
        <f t="shared" si="10"/>
        <v xml:space="preserve">match (a212{gid:'N212'}) match (b212{gid:'W003'}) </v>
      </c>
      <c r="B213" s="13" t="str">
        <f t="shared" si="11"/>
        <v>create (a212)-[r212:isPartOf]-&gt;(b212)</v>
      </c>
      <c r="C213" s="6">
        <v>212</v>
      </c>
      <c r="D213" s="16" t="s">
        <v>791</v>
      </c>
      <c r="E213" s="15" t="s">
        <v>792</v>
      </c>
      <c r="F213" s="15" t="s">
        <v>38</v>
      </c>
      <c r="G213" s="15" t="s">
        <v>184</v>
      </c>
      <c r="H213" s="7" t="s">
        <v>112</v>
      </c>
    </row>
    <row r="214" spans="1:8" ht="17">
      <c r="A214" s="13" t="str">
        <f t="shared" si="10"/>
        <v xml:space="preserve">match (a213{gid:'N213'}) match (b213{gid:'W003'}) </v>
      </c>
      <c r="B214" s="13" t="str">
        <f t="shared" si="11"/>
        <v>create (a213)-[r213:isPartOf]-&gt;(b213)</v>
      </c>
      <c r="C214" s="6">
        <v>213</v>
      </c>
      <c r="D214" s="16" t="s">
        <v>793</v>
      </c>
      <c r="E214" s="15" t="s">
        <v>794</v>
      </c>
      <c r="F214" s="15" t="s">
        <v>38</v>
      </c>
      <c r="G214" s="15" t="s">
        <v>184</v>
      </c>
      <c r="H214" s="7" t="s">
        <v>112</v>
      </c>
    </row>
    <row r="215" spans="1:8" ht="17">
      <c r="A215" s="13" t="str">
        <f t="shared" si="10"/>
        <v xml:space="preserve">match (a214{gid:'N214'}) match (b214{gid:'W003'}) </v>
      </c>
      <c r="B215" s="13" t="str">
        <f t="shared" si="11"/>
        <v>create (a214)-[r214:isPartOf]-&gt;(b214)</v>
      </c>
      <c r="C215" s="6">
        <v>214</v>
      </c>
      <c r="D215" s="16" t="s">
        <v>795</v>
      </c>
      <c r="E215" s="15" t="s">
        <v>796</v>
      </c>
      <c r="F215" s="15" t="s">
        <v>38</v>
      </c>
      <c r="G215" s="15" t="s">
        <v>184</v>
      </c>
      <c r="H215" s="7" t="s">
        <v>112</v>
      </c>
    </row>
    <row r="216" spans="1:8" ht="17">
      <c r="A216" s="13" t="str">
        <f t="shared" si="10"/>
        <v xml:space="preserve">match (a215{gid:'N215'}) match (b215{gid:'W003'}) </v>
      </c>
      <c r="B216" s="13" t="str">
        <f t="shared" si="11"/>
        <v>create (a215)-[r215:isPartOf]-&gt;(b215)</v>
      </c>
      <c r="C216" s="6">
        <v>215</v>
      </c>
      <c r="D216" s="16" t="s">
        <v>797</v>
      </c>
      <c r="E216" s="15" t="s">
        <v>798</v>
      </c>
      <c r="F216" s="15" t="s">
        <v>38</v>
      </c>
      <c r="G216" s="15" t="s">
        <v>184</v>
      </c>
      <c r="H216" s="7" t="s">
        <v>112</v>
      </c>
    </row>
    <row r="217" spans="1:8" ht="17">
      <c r="A217" s="13" t="str">
        <f t="shared" si="10"/>
        <v xml:space="preserve">match (a216{gid:'N216'}) match (b216{gid:'W003'}) </v>
      </c>
      <c r="B217" s="13" t="str">
        <f t="shared" si="11"/>
        <v>create (a216)-[r216:isPartOf]-&gt;(b216)</v>
      </c>
      <c r="C217" s="6">
        <v>216</v>
      </c>
      <c r="D217" s="16" t="s">
        <v>799</v>
      </c>
      <c r="E217" s="15" t="s">
        <v>800</v>
      </c>
      <c r="F217" s="15" t="s">
        <v>38</v>
      </c>
      <c r="G217" s="15" t="s">
        <v>184</v>
      </c>
      <c r="H217" s="7" t="s">
        <v>112</v>
      </c>
    </row>
    <row r="218" spans="1:8" ht="17">
      <c r="A218" s="13" t="str">
        <f t="shared" si="10"/>
        <v xml:space="preserve">match (a217{gid:'N217'}) match (b217{gid:'W003'}) </v>
      </c>
      <c r="B218" s="13" t="str">
        <f t="shared" si="11"/>
        <v>create (a217)-[r217:isPartOf]-&gt;(b217)</v>
      </c>
      <c r="C218" s="6">
        <v>217</v>
      </c>
      <c r="D218" s="16" t="s">
        <v>801</v>
      </c>
      <c r="E218" s="15" t="s">
        <v>802</v>
      </c>
      <c r="F218" s="15" t="s">
        <v>38</v>
      </c>
      <c r="G218" s="15" t="s">
        <v>184</v>
      </c>
      <c r="H218" s="7" t="s">
        <v>112</v>
      </c>
    </row>
    <row r="219" spans="1:8" ht="17">
      <c r="A219" s="13" t="str">
        <f t="shared" si="10"/>
        <v xml:space="preserve">match (a218{gid:'N218'}) match (b218{gid:'W003'}) </v>
      </c>
      <c r="B219" s="13" t="str">
        <f t="shared" si="11"/>
        <v>create (a218)-[r218:isPartOf]-&gt;(b218)</v>
      </c>
      <c r="C219" s="6">
        <v>218</v>
      </c>
      <c r="D219" s="16" t="s">
        <v>803</v>
      </c>
      <c r="E219" s="15" t="s">
        <v>804</v>
      </c>
      <c r="F219" s="15" t="s">
        <v>38</v>
      </c>
      <c r="G219" s="15" t="s">
        <v>184</v>
      </c>
      <c r="H219" s="7" t="s">
        <v>112</v>
      </c>
    </row>
    <row r="220" spans="1:8" ht="17">
      <c r="A220" s="13" t="str">
        <f t="shared" si="10"/>
        <v xml:space="preserve">match (a219{gid:'N219'}) match (b219{gid:'W003'}) </v>
      </c>
      <c r="B220" s="13" t="str">
        <f t="shared" si="11"/>
        <v>create (a219)-[r219:isPartOf]-&gt;(b219)</v>
      </c>
      <c r="C220" s="6">
        <v>219</v>
      </c>
      <c r="D220" s="16" t="s">
        <v>805</v>
      </c>
      <c r="E220" s="15" t="s">
        <v>806</v>
      </c>
      <c r="F220" s="15" t="s">
        <v>38</v>
      </c>
      <c r="G220" s="15" t="s">
        <v>184</v>
      </c>
      <c r="H220" s="7" t="s">
        <v>112</v>
      </c>
    </row>
    <row r="221" spans="1:8" ht="17">
      <c r="A221" s="13" t="str">
        <f t="shared" si="10"/>
        <v xml:space="preserve">match (a220{gid:'N220'}) match (b220{gid:'W003'}) </v>
      </c>
      <c r="B221" s="13" t="str">
        <f t="shared" si="11"/>
        <v>create (a220)-[r220:isPartOf]-&gt;(b220)</v>
      </c>
      <c r="C221" s="6">
        <v>220</v>
      </c>
      <c r="D221" s="16" t="s">
        <v>807</v>
      </c>
      <c r="E221" s="15" t="s">
        <v>808</v>
      </c>
      <c r="F221" s="15" t="s">
        <v>38</v>
      </c>
      <c r="G221" s="15" t="s">
        <v>184</v>
      </c>
      <c r="H221" s="7" t="s">
        <v>112</v>
      </c>
    </row>
    <row r="222" spans="1:8" ht="17">
      <c r="A222" s="13" t="str">
        <f t="shared" si="10"/>
        <v xml:space="preserve">match (a221{gid:'N221'}) match (b221{gid:'W003'}) </v>
      </c>
      <c r="B222" s="13" t="str">
        <f t="shared" si="11"/>
        <v>create (a221)-[r221:isPartOf]-&gt;(b221)</v>
      </c>
      <c r="C222" s="6">
        <v>221</v>
      </c>
      <c r="D222" s="16" t="s">
        <v>809</v>
      </c>
      <c r="E222" s="15" t="s">
        <v>810</v>
      </c>
      <c r="F222" s="15" t="s">
        <v>38</v>
      </c>
      <c r="G222" s="15" t="s">
        <v>184</v>
      </c>
      <c r="H222" s="7" t="s">
        <v>112</v>
      </c>
    </row>
    <row r="223" spans="1:8" ht="17">
      <c r="A223" s="13" t="str">
        <f t="shared" si="10"/>
        <v xml:space="preserve">match (a222{gid:'N222'}) match (b222{gid:'W003'}) </v>
      </c>
      <c r="B223" s="13" t="str">
        <f t="shared" si="11"/>
        <v>create (a222)-[r222:isPartOf]-&gt;(b222)</v>
      </c>
      <c r="C223" s="6">
        <v>222</v>
      </c>
      <c r="D223" s="16" t="s">
        <v>811</v>
      </c>
      <c r="E223" s="15" t="s">
        <v>812</v>
      </c>
      <c r="F223" s="15" t="s">
        <v>38</v>
      </c>
      <c r="G223" s="15" t="s">
        <v>184</v>
      </c>
      <c r="H223" s="7" t="s">
        <v>112</v>
      </c>
    </row>
    <row r="224" spans="1:8" ht="17">
      <c r="A224" s="13" t="str">
        <f t="shared" si="10"/>
        <v xml:space="preserve">match (a223{gid:'N223'}) match (b223{gid:'W003'}) </v>
      </c>
      <c r="B224" s="13" t="str">
        <f t="shared" si="11"/>
        <v>create (a223)-[r223:isPartOf]-&gt;(b223)</v>
      </c>
      <c r="C224" s="6">
        <v>223</v>
      </c>
      <c r="D224" s="16" t="s">
        <v>813</v>
      </c>
      <c r="E224" s="15" t="s">
        <v>814</v>
      </c>
      <c r="F224" s="15" t="s">
        <v>38</v>
      </c>
      <c r="G224" s="15" t="s">
        <v>184</v>
      </c>
      <c r="H224" s="7" t="s">
        <v>112</v>
      </c>
    </row>
    <row r="225" spans="1:8" ht="17">
      <c r="A225" s="13" t="str">
        <f t="shared" si="10"/>
        <v xml:space="preserve">match (a224{gid:'N224'}) match (b224{gid:'W003'}) </v>
      </c>
      <c r="B225" s="13" t="str">
        <f t="shared" si="11"/>
        <v>create (a224)-[r224:isPartOf]-&gt;(b224)</v>
      </c>
      <c r="C225" s="6">
        <v>224</v>
      </c>
      <c r="D225" s="16" t="s">
        <v>815</v>
      </c>
      <c r="E225" s="15" t="s">
        <v>816</v>
      </c>
      <c r="F225" s="15" t="s">
        <v>38</v>
      </c>
      <c r="G225" s="15" t="s">
        <v>184</v>
      </c>
      <c r="H225" s="7" t="s">
        <v>112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07C81-F4D5-42E5-883E-FEB61655882D}">
  <dimension ref="A1:H7"/>
  <sheetViews>
    <sheetView zoomScale="115" zoomScaleNormal="115" workbookViewId="0">
      <selection activeCell="B2" sqref="B2:B6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32" customWidth="1"/>
    <col min="6" max="6" width="13.33203125" customWidth="1"/>
    <col min="7" max="7" width="31.5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5" si="0">"match (a"&amp;C2&amp;"{gid:'"&amp;D2&amp;"'}) "&amp;"match (b"&amp;C2&amp;"{gid:'"&amp;F2&amp;"'}) "</f>
        <v xml:space="preserve">match (a1{gid:'G001'}) match (b1{gid:'W001'}) </v>
      </c>
      <c r="B2" s="13" t="str">
        <f t="shared" ref="B2:B5" si="1">"create (a"&amp;C2&amp;")-[r"&amp;C2&amp;":"&amp;H2&amp;"]-&gt;(b"&amp;C2&amp;")"</f>
        <v>create (a1)-[r1:isPartOf]-&gt;(b1)</v>
      </c>
      <c r="C2" s="6">
        <v>1</v>
      </c>
      <c r="D2" s="16" t="s">
        <v>71</v>
      </c>
      <c r="E2" s="16" t="s">
        <v>228</v>
      </c>
      <c r="F2" s="15" t="s">
        <v>36</v>
      </c>
      <c r="G2" s="15" t="s">
        <v>178</v>
      </c>
      <c r="H2" s="7" t="s">
        <v>112</v>
      </c>
    </row>
    <row r="3" spans="1:8" ht="20" customHeight="1">
      <c r="A3" s="13" t="str">
        <f t="shared" si="0"/>
        <v xml:space="preserve">match (a2{gid:'G002'}) match (b2{gid:'W001'}) </v>
      </c>
      <c r="B3" s="13" t="str">
        <f t="shared" si="1"/>
        <v>create (a2)-[r2:isPartOf]-&gt;(b2)</v>
      </c>
      <c r="C3" s="6">
        <v>2</v>
      </c>
      <c r="D3" s="16" t="s">
        <v>72</v>
      </c>
      <c r="E3" s="16" t="s">
        <v>229</v>
      </c>
      <c r="F3" s="15" t="s">
        <v>36</v>
      </c>
      <c r="G3" s="15" t="s">
        <v>178</v>
      </c>
      <c r="H3" s="7" t="s">
        <v>112</v>
      </c>
    </row>
    <row r="4" spans="1:8" ht="20" customHeight="1">
      <c r="A4" s="13" t="str">
        <f t="shared" si="0"/>
        <v xml:space="preserve">match (a3{gid:'G003'}) match (b3{gid:'W001'}) </v>
      </c>
      <c r="B4" s="13" t="str">
        <f t="shared" si="1"/>
        <v>create (a3)-[r3:isPartOf]-&gt;(b3)</v>
      </c>
      <c r="C4" s="6">
        <v>3</v>
      </c>
      <c r="D4" s="16" t="s">
        <v>73</v>
      </c>
      <c r="E4" s="16" t="s">
        <v>230</v>
      </c>
      <c r="F4" s="15" t="s">
        <v>36</v>
      </c>
      <c r="G4" s="15" t="s">
        <v>178</v>
      </c>
      <c r="H4" s="7" t="s">
        <v>112</v>
      </c>
    </row>
    <row r="5" spans="1:8" ht="20" customHeight="1">
      <c r="A5" s="13" t="str">
        <f t="shared" si="0"/>
        <v xml:space="preserve">match (a4{gid:'G004'}) match (b4{gid:'W002'}) </v>
      </c>
      <c r="B5" s="13" t="str">
        <f t="shared" si="1"/>
        <v>create (a4)-[r4:isPartOf]-&gt;(b4)</v>
      </c>
      <c r="C5" s="6">
        <v>4</v>
      </c>
      <c r="D5" s="16" t="s">
        <v>74</v>
      </c>
      <c r="E5" s="16" t="s">
        <v>279</v>
      </c>
      <c r="F5" s="15" t="s">
        <v>2875</v>
      </c>
      <c r="G5" s="16" t="s">
        <v>181</v>
      </c>
      <c r="H5" s="7" t="s">
        <v>112</v>
      </c>
    </row>
    <row r="6" spans="1:8" ht="20" customHeight="1">
      <c r="A6" s="13" t="str">
        <f t="shared" ref="A6" si="2">"match (a"&amp;C6&amp;"{gid:'"&amp;D6&amp;"'}) "&amp;"match (b"&amp;C6&amp;"{gid:'"&amp;F6&amp;"'}) "</f>
        <v xml:space="preserve">match (a5{gid:'G005'}) match (b5{gid:'W002'}) </v>
      </c>
      <c r="B6" s="13" t="str">
        <f t="shared" ref="B6" si="3">"create (a"&amp;C6&amp;")-[r"&amp;C6&amp;":"&amp;H6&amp;"]-&gt;(b"&amp;C6&amp;")"</f>
        <v>create (a5)-[r5:isPartOf]-&gt;(b5)</v>
      </c>
      <c r="C6" s="6">
        <v>5</v>
      </c>
      <c r="D6" s="16" t="s">
        <v>281</v>
      </c>
      <c r="E6" s="16" t="s">
        <v>282</v>
      </c>
      <c r="F6" s="15" t="s">
        <v>2875</v>
      </c>
      <c r="G6" s="16" t="s">
        <v>181</v>
      </c>
      <c r="H6" s="7" t="s">
        <v>112</v>
      </c>
    </row>
    <row r="7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0CA5-D6E8-46D4-B025-B4CE6BCA9E24}">
  <dimension ref="A1:H248"/>
  <sheetViews>
    <sheetView topLeftCell="A137" zoomScale="133" zoomScaleNormal="115" workbookViewId="0">
      <selection activeCell="B151" sqref="B151:B248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29.33203125" customWidth="1"/>
    <col min="6" max="6" width="13.33203125" customWidth="1"/>
    <col min="7" max="7" width="28.1640625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65" si="0">"match (a"&amp;C2&amp;"{gid:'"&amp;D2&amp;"'}) "&amp;"match (b"&amp;C2&amp;"{gid:'"&amp;F2&amp;"'}) "</f>
        <v xml:space="preserve">match (a1{gid:'N003'}) match (b1{gid:'D003'}) </v>
      </c>
      <c r="B2" s="13" t="str">
        <f>"create (a"&amp;C2&amp;")-[r"&amp;C2&amp;":"&amp;H2&amp;"]-&gt;(b"&amp;C2&amp;")"</f>
        <v>create (a1)-[r1:mentions]-&gt;(b1)</v>
      </c>
      <c r="C2" s="6">
        <v>1</v>
      </c>
      <c r="D2" s="16" t="s">
        <v>2894</v>
      </c>
      <c r="E2" s="15" t="s">
        <v>249</v>
      </c>
      <c r="F2" s="15" t="s">
        <v>122</v>
      </c>
      <c r="G2" s="16" t="s">
        <v>119</v>
      </c>
      <c r="H2" s="7" t="s">
        <v>114</v>
      </c>
    </row>
    <row r="3" spans="1:8" ht="20" customHeight="1">
      <c r="A3" s="13" t="str">
        <f t="shared" si="0"/>
        <v xml:space="preserve">match (a2{gid:'N003'}) match (b2{gid:'D007'}) </v>
      </c>
      <c r="B3" s="13" t="str">
        <f>"create (a"&amp;C3&amp;")-[r"&amp;C3&amp;":"&amp;H3&amp;"]-&gt;(b"&amp;C3&amp;")"</f>
        <v>create (a2)-[r2:mentions]-&gt;(b2)</v>
      </c>
      <c r="C3" s="6">
        <v>2</v>
      </c>
      <c r="D3" s="16" t="s">
        <v>2894</v>
      </c>
      <c r="E3" s="15" t="s">
        <v>249</v>
      </c>
      <c r="F3" s="15" t="s">
        <v>1125</v>
      </c>
      <c r="G3" s="16" t="s">
        <v>1146</v>
      </c>
      <c r="H3" s="7" t="s">
        <v>114</v>
      </c>
    </row>
    <row r="4" spans="1:8" ht="20" customHeight="1">
      <c r="A4" s="13" t="str">
        <f t="shared" si="0"/>
        <v xml:space="preserve">match (a3{gid:'N004'}) match (b3{gid:'D008'}) </v>
      </c>
      <c r="B4" s="13" t="str">
        <f t="shared" ref="B4:B67" si="1">"create (a"&amp;C4&amp;")-[r"&amp;C4&amp;":"&amp;H4&amp;"]-&gt;(b"&amp;C4&amp;")"</f>
        <v>create (a3)-[r3:mentions]-&gt;(b3)</v>
      </c>
      <c r="C4" s="6">
        <v>3</v>
      </c>
      <c r="D4" s="16" t="s">
        <v>67</v>
      </c>
      <c r="E4" s="15" t="s">
        <v>250</v>
      </c>
      <c r="F4" s="15" t="s">
        <v>1126</v>
      </c>
      <c r="G4" s="16" t="s">
        <v>1150</v>
      </c>
      <c r="H4" s="7" t="s">
        <v>114</v>
      </c>
    </row>
    <row r="5" spans="1:8" ht="20" customHeight="1">
      <c r="A5" s="13" t="str">
        <f t="shared" si="0"/>
        <v xml:space="preserve">match (a4{gid:'N006'}) match (b4{gid:'D012'}) </v>
      </c>
      <c r="B5" s="13" t="str">
        <f t="shared" si="1"/>
        <v>create (a4)-[r4:mentions]-&gt;(b4)</v>
      </c>
      <c r="C5" s="6">
        <v>4</v>
      </c>
      <c r="D5" s="16" t="s">
        <v>190</v>
      </c>
      <c r="E5" s="15" t="s">
        <v>252</v>
      </c>
      <c r="F5" s="15" t="s">
        <v>1130</v>
      </c>
      <c r="G5" s="25" t="s">
        <v>1163</v>
      </c>
      <c r="H5" s="7" t="s">
        <v>114</v>
      </c>
    </row>
    <row r="6" spans="1:8" ht="20" customHeight="1">
      <c r="A6" s="13" t="str">
        <f t="shared" si="0"/>
        <v xml:space="preserve">match (a5{gid:'N005'}) match (b5{gid:'D015'}) </v>
      </c>
      <c r="B6" s="13" t="str">
        <f t="shared" si="1"/>
        <v>create (a5)-[r5:mentions]-&gt;(b5)</v>
      </c>
      <c r="C6" s="6">
        <v>5</v>
      </c>
      <c r="D6" s="16" t="s">
        <v>189</v>
      </c>
      <c r="E6" s="15" t="s">
        <v>251</v>
      </c>
      <c r="F6" s="15" t="s">
        <v>1133</v>
      </c>
      <c r="G6" s="16" t="s">
        <v>1311</v>
      </c>
      <c r="H6" s="7" t="s">
        <v>114</v>
      </c>
    </row>
    <row r="7" spans="1:8" ht="20" customHeight="1">
      <c r="A7" s="13" t="str">
        <f t="shared" si="0"/>
        <v xml:space="preserve">match (a6{gid:'N008'}) match (b6{gid:'D009'}) </v>
      </c>
      <c r="B7" s="13" t="str">
        <f t="shared" si="1"/>
        <v>create (a6)-[r6:mentions]-&gt;(b6)</v>
      </c>
      <c r="C7" s="6">
        <v>6</v>
      </c>
      <c r="D7" s="16" t="s">
        <v>192</v>
      </c>
      <c r="E7" s="15" t="s">
        <v>254</v>
      </c>
      <c r="F7" s="15" t="s">
        <v>1127</v>
      </c>
      <c r="G7" s="16" t="s">
        <v>1154</v>
      </c>
      <c r="H7" s="7" t="s">
        <v>114</v>
      </c>
    </row>
    <row r="8" spans="1:8" ht="17">
      <c r="A8" s="13" t="str">
        <f t="shared" si="0"/>
        <v xml:space="preserve">match (a7{gid:'N006'}) match (b7{gid:'D016'}) </v>
      </c>
      <c r="B8" s="13" t="str">
        <f t="shared" si="1"/>
        <v>create (a7)-[r7:mentions]-&gt;(b7)</v>
      </c>
      <c r="C8" s="6">
        <v>7</v>
      </c>
      <c r="D8" s="16" t="s">
        <v>190</v>
      </c>
      <c r="E8" s="15" t="s">
        <v>252</v>
      </c>
      <c r="F8" s="15" t="s">
        <v>1134</v>
      </c>
      <c r="G8" s="25" t="s">
        <v>1315</v>
      </c>
      <c r="H8" s="7" t="s">
        <v>114</v>
      </c>
    </row>
    <row r="9" spans="1:8" ht="17">
      <c r="A9" s="13" t="str">
        <f t="shared" si="0"/>
        <v xml:space="preserve">match (a8{gid:'N010'}) match (b8{gid:'D017'}) </v>
      </c>
      <c r="B9" s="13" t="str">
        <f t="shared" si="1"/>
        <v>create (a8)-[r8:mentions]-&gt;(b8)</v>
      </c>
      <c r="C9" s="6">
        <v>8</v>
      </c>
      <c r="D9" s="16" t="s">
        <v>194</v>
      </c>
      <c r="E9" s="15" t="s">
        <v>256</v>
      </c>
      <c r="F9" s="15" t="s">
        <v>1135</v>
      </c>
      <c r="G9" s="16" t="s">
        <v>1317</v>
      </c>
      <c r="H9" s="7" t="s">
        <v>114</v>
      </c>
    </row>
    <row r="10" spans="1:8" ht="17">
      <c r="A10" s="13" t="str">
        <f t="shared" si="0"/>
        <v xml:space="preserve">match (a9{gid:'N011'}) match (b9{gid:'D018'}) </v>
      </c>
      <c r="B10" s="13" t="str">
        <f t="shared" si="1"/>
        <v>create (a9)-[r9:mentions]-&gt;(b9)</v>
      </c>
      <c r="C10" s="6">
        <v>9</v>
      </c>
      <c r="D10" s="16" t="s">
        <v>195</v>
      </c>
      <c r="E10" s="15" t="s">
        <v>257</v>
      </c>
      <c r="F10" s="15" t="s">
        <v>1136</v>
      </c>
      <c r="G10" s="16" t="s">
        <v>1321</v>
      </c>
      <c r="H10" s="7" t="s">
        <v>114</v>
      </c>
    </row>
    <row r="11" spans="1:8" ht="17">
      <c r="A11" s="13" t="str">
        <f t="shared" si="0"/>
        <v xml:space="preserve">match (a10{gid:'N012'}) match (b10{gid:'D013'}) </v>
      </c>
      <c r="B11" s="13" t="str">
        <f t="shared" si="1"/>
        <v>create (a10)-[r10:mentions]-&gt;(b10)</v>
      </c>
      <c r="C11" s="6">
        <v>10</v>
      </c>
      <c r="D11" s="16" t="s">
        <v>196</v>
      </c>
      <c r="E11" s="15" t="s">
        <v>258</v>
      </c>
      <c r="F11" s="15" t="s">
        <v>1131</v>
      </c>
      <c r="G11" s="16" t="s">
        <v>1167</v>
      </c>
      <c r="H11" s="7" t="s">
        <v>114</v>
      </c>
    </row>
    <row r="12" spans="1:8" ht="17">
      <c r="A12" s="13" t="str">
        <f t="shared" si="0"/>
        <v xml:space="preserve">match (a11{gid:'N013'}) match (b11{gid:'D019'}) </v>
      </c>
      <c r="B12" s="13" t="str">
        <f t="shared" si="1"/>
        <v>create (a11)-[r11:mentions]-&gt;(b11)</v>
      </c>
      <c r="C12" s="6">
        <v>11</v>
      </c>
      <c r="D12" s="16" t="s">
        <v>197</v>
      </c>
      <c r="E12" s="15" t="s">
        <v>259</v>
      </c>
      <c r="F12" s="15" t="s">
        <v>1137</v>
      </c>
      <c r="G12" s="16" t="s">
        <v>1323</v>
      </c>
      <c r="H12" s="7" t="s">
        <v>114</v>
      </c>
    </row>
    <row r="13" spans="1:8" ht="17">
      <c r="A13" s="13" t="str">
        <f t="shared" si="0"/>
        <v xml:space="preserve">match (a12{gid:'N014'}) match (b12{gid:'D020'}) </v>
      </c>
      <c r="B13" s="13" t="str">
        <f t="shared" si="1"/>
        <v>create (a12)-[r12:mentions]-&gt;(b12)</v>
      </c>
      <c r="C13" s="6">
        <v>12</v>
      </c>
      <c r="D13" s="16" t="s">
        <v>198</v>
      </c>
      <c r="E13" s="15" t="s">
        <v>260</v>
      </c>
      <c r="F13" s="15" t="s">
        <v>1138</v>
      </c>
      <c r="G13" s="16" t="s">
        <v>1326</v>
      </c>
      <c r="H13" s="7" t="s">
        <v>114</v>
      </c>
    </row>
    <row r="14" spans="1:8" ht="17">
      <c r="A14" s="13" t="str">
        <f t="shared" si="0"/>
        <v xml:space="preserve">match (a13{gid:'N015'}) match (b13{gid:'D014'}) </v>
      </c>
      <c r="B14" s="13" t="str">
        <f t="shared" si="1"/>
        <v>create (a13)-[r13:mentions]-&gt;(b13)</v>
      </c>
      <c r="C14" s="6">
        <v>13</v>
      </c>
      <c r="D14" s="16" t="s">
        <v>199</v>
      </c>
      <c r="E14" s="15" t="s">
        <v>261</v>
      </c>
      <c r="F14" s="15" t="s">
        <v>1132</v>
      </c>
      <c r="G14" s="16" t="s">
        <v>1308</v>
      </c>
      <c r="H14" s="7" t="s">
        <v>114</v>
      </c>
    </row>
    <row r="15" spans="1:8" ht="17">
      <c r="A15" s="13" t="str">
        <f t="shared" si="0"/>
        <v xml:space="preserve">match (a14{gid:'N016'}) match (b14{gid:'D010'}) </v>
      </c>
      <c r="B15" s="13" t="str">
        <f t="shared" si="1"/>
        <v>create (a14)-[r14:mentions]-&gt;(b14)</v>
      </c>
      <c r="C15" s="6">
        <v>14</v>
      </c>
      <c r="D15" s="16" t="s">
        <v>200</v>
      </c>
      <c r="E15" s="15" t="s">
        <v>262</v>
      </c>
      <c r="F15" s="15" t="s">
        <v>1128</v>
      </c>
      <c r="G15" s="16" t="s">
        <v>1157</v>
      </c>
      <c r="H15" s="7" t="s">
        <v>114</v>
      </c>
    </row>
    <row r="16" spans="1:8" ht="17">
      <c r="A16" s="13" t="str">
        <f t="shared" si="0"/>
        <v xml:space="preserve">match (a15{gid:'N019'}) match (b15{gid:'D021'}) </v>
      </c>
      <c r="B16" s="13" t="str">
        <f t="shared" si="1"/>
        <v>create (a15)-[r15:mentions]-&gt;(b15)</v>
      </c>
      <c r="C16" s="6">
        <v>15</v>
      </c>
      <c r="D16" s="16" t="s">
        <v>203</v>
      </c>
      <c r="E16" s="15" t="s">
        <v>287</v>
      </c>
      <c r="F16" s="15" t="s">
        <v>1139</v>
      </c>
      <c r="G16" s="16" t="s">
        <v>1329</v>
      </c>
      <c r="H16" s="7" t="s">
        <v>114</v>
      </c>
    </row>
    <row r="17" spans="1:8" ht="17">
      <c r="A17" s="13" t="str">
        <f t="shared" si="0"/>
        <v xml:space="preserve">match (a16{gid:'N020'}) match (b16{gid:'D022'}) </v>
      </c>
      <c r="B17" s="13" t="str">
        <f t="shared" si="1"/>
        <v>create (a16)-[r16:mentions]-&gt;(b16)</v>
      </c>
      <c r="C17" s="6">
        <v>16</v>
      </c>
      <c r="D17" s="16" t="s">
        <v>204</v>
      </c>
      <c r="E17" s="15" t="s">
        <v>288</v>
      </c>
      <c r="F17" s="15" t="s">
        <v>1140</v>
      </c>
      <c r="G17" s="16" t="s">
        <v>1333</v>
      </c>
      <c r="H17" s="7" t="s">
        <v>114</v>
      </c>
    </row>
    <row r="18" spans="1:8" ht="17">
      <c r="A18" s="13" t="str">
        <f t="shared" si="0"/>
        <v xml:space="preserve">match (a17{gid:'N023'}) match (b17{gid:'D023'}) </v>
      </c>
      <c r="B18" s="13" t="str">
        <f t="shared" si="1"/>
        <v>create (a17)-[r17:mentions]-&gt;(b17)</v>
      </c>
      <c r="C18" s="6">
        <v>17</v>
      </c>
      <c r="D18" s="16" t="s">
        <v>207</v>
      </c>
      <c r="E18" s="15" t="s">
        <v>291</v>
      </c>
      <c r="F18" s="15" t="s">
        <v>1141</v>
      </c>
      <c r="G18" s="16" t="s">
        <v>1335</v>
      </c>
      <c r="H18" s="7" t="s">
        <v>114</v>
      </c>
    </row>
    <row r="19" spans="1:8" ht="17">
      <c r="A19" s="13" t="str">
        <f t="shared" si="0"/>
        <v xml:space="preserve">match (a18{gid:'N025'}) match (b18{gid:'D024'}) </v>
      </c>
      <c r="B19" s="13" t="str">
        <f t="shared" si="1"/>
        <v>create (a18)-[r18:mentions]-&gt;(b18)</v>
      </c>
      <c r="C19" s="6">
        <v>18</v>
      </c>
      <c r="D19" s="16" t="s">
        <v>209</v>
      </c>
      <c r="E19" s="15" t="s">
        <v>430</v>
      </c>
      <c r="F19" s="15" t="s">
        <v>1169</v>
      </c>
      <c r="G19" s="16" t="s">
        <v>1338</v>
      </c>
      <c r="H19" s="7" t="s">
        <v>114</v>
      </c>
    </row>
    <row r="20" spans="1:8" ht="17">
      <c r="A20" s="13" t="str">
        <f t="shared" si="0"/>
        <v xml:space="preserve">match (a19{gid:'N028'}) match (b19{gid:'D025'}) </v>
      </c>
      <c r="B20" s="13" t="str">
        <f t="shared" si="1"/>
        <v>create (a19)-[r19:mentions]-&gt;(b19)</v>
      </c>
      <c r="C20" s="6">
        <v>19</v>
      </c>
      <c r="D20" s="16" t="s">
        <v>212</v>
      </c>
      <c r="E20" s="15" t="s">
        <v>433</v>
      </c>
      <c r="F20" s="15" t="s">
        <v>1170</v>
      </c>
      <c r="G20" s="16" t="s">
        <v>1411</v>
      </c>
      <c r="H20" s="7" t="s">
        <v>114</v>
      </c>
    </row>
    <row r="21" spans="1:8" ht="17">
      <c r="A21" s="13" t="str">
        <f t="shared" si="0"/>
        <v xml:space="preserve">match (a20{gid:'N030'}) match (b20{gid:'D026'}) </v>
      </c>
      <c r="B21" s="13" t="str">
        <f t="shared" si="1"/>
        <v>create (a20)-[r20:mentions]-&gt;(b20)</v>
      </c>
      <c r="C21" s="6">
        <v>20</v>
      </c>
      <c r="D21" s="16" t="s">
        <v>214</v>
      </c>
      <c r="E21" s="15" t="s">
        <v>435</v>
      </c>
      <c r="F21" s="15" t="s">
        <v>1171</v>
      </c>
      <c r="G21" s="16" t="s">
        <v>1415</v>
      </c>
      <c r="H21" s="7" t="s">
        <v>114</v>
      </c>
    </row>
    <row r="22" spans="1:8" ht="17">
      <c r="A22" s="13" t="str">
        <f t="shared" si="0"/>
        <v xml:space="preserve">match (a21{gid:'N030'}) match (b21{gid:'D027'}) </v>
      </c>
      <c r="B22" s="13" t="str">
        <f t="shared" si="1"/>
        <v>create (a21)-[r21:mentions]-&gt;(b21)</v>
      </c>
      <c r="C22" s="6">
        <v>21</v>
      </c>
      <c r="D22" s="16" t="s">
        <v>214</v>
      </c>
      <c r="E22" s="15" t="s">
        <v>435</v>
      </c>
      <c r="F22" s="15" t="s">
        <v>1172</v>
      </c>
      <c r="G22" s="16" t="s">
        <v>1417</v>
      </c>
      <c r="H22" s="7" t="s">
        <v>114</v>
      </c>
    </row>
    <row r="23" spans="1:8" ht="17">
      <c r="A23" s="13" t="str">
        <f t="shared" si="0"/>
        <v xml:space="preserve">match (a22{gid:'N031'}) match (b22{gid:'D028'}) </v>
      </c>
      <c r="B23" s="13" t="str">
        <f t="shared" si="1"/>
        <v>create (a22)-[r22:mentions]-&gt;(b22)</v>
      </c>
      <c r="C23" s="6">
        <v>22</v>
      </c>
      <c r="D23" s="16" t="s">
        <v>215</v>
      </c>
      <c r="E23" s="15" t="s">
        <v>436</v>
      </c>
      <c r="F23" s="15" t="s">
        <v>1173</v>
      </c>
      <c r="G23" s="16" t="s">
        <v>1420</v>
      </c>
      <c r="H23" s="7" t="s">
        <v>114</v>
      </c>
    </row>
    <row r="24" spans="1:8" ht="17">
      <c r="A24" s="13" t="str">
        <f t="shared" si="0"/>
        <v xml:space="preserve">match (a23{gid:'N031'}) match (b23{gid:'D029'}) </v>
      </c>
      <c r="B24" s="13" t="str">
        <f t="shared" si="1"/>
        <v>create (a23)-[r23:mentions]-&gt;(b23)</v>
      </c>
      <c r="C24" s="6">
        <v>23</v>
      </c>
      <c r="D24" s="16" t="s">
        <v>215</v>
      </c>
      <c r="E24" s="15" t="s">
        <v>436</v>
      </c>
      <c r="F24" s="15" t="s">
        <v>1174</v>
      </c>
      <c r="G24" s="16" t="s">
        <v>1423</v>
      </c>
      <c r="H24" s="7" t="s">
        <v>114</v>
      </c>
    </row>
    <row r="25" spans="1:8" ht="17">
      <c r="A25" s="13" t="str">
        <f t="shared" si="0"/>
        <v xml:space="preserve">match (a24{gid:'N032'}) match (b24{gid:'D030'}) </v>
      </c>
      <c r="B25" s="13" t="str">
        <f t="shared" si="1"/>
        <v>create (a24)-[r24:mentions]-&gt;(b24)</v>
      </c>
      <c r="C25" s="6">
        <v>24</v>
      </c>
      <c r="D25" s="16" t="s">
        <v>216</v>
      </c>
      <c r="E25" s="15" t="s">
        <v>437</v>
      </c>
      <c r="F25" s="15" t="s">
        <v>1175</v>
      </c>
      <c r="G25" s="16" t="s">
        <v>1426</v>
      </c>
      <c r="H25" s="7" t="s">
        <v>114</v>
      </c>
    </row>
    <row r="26" spans="1:8" ht="17">
      <c r="A26" s="13" t="str">
        <f t="shared" si="0"/>
        <v xml:space="preserve">match (a25{gid:'N032'}) match (b25{gid:'D031'}) </v>
      </c>
      <c r="B26" s="13" t="str">
        <f t="shared" si="1"/>
        <v>create (a25)-[r25:mentions]-&gt;(b25)</v>
      </c>
      <c r="C26" s="6">
        <v>25</v>
      </c>
      <c r="D26" s="16" t="s">
        <v>216</v>
      </c>
      <c r="E26" s="15" t="s">
        <v>437</v>
      </c>
      <c r="F26" s="15" t="s">
        <v>1176</v>
      </c>
      <c r="G26" s="16" t="s">
        <v>1429</v>
      </c>
      <c r="H26" s="7" t="s">
        <v>114</v>
      </c>
    </row>
    <row r="27" spans="1:8" ht="17">
      <c r="A27" s="13" t="str">
        <f t="shared" si="0"/>
        <v xml:space="preserve">match (a26{gid:'N033'}) match (b26{gid:'D032'}) </v>
      </c>
      <c r="B27" s="13" t="str">
        <f t="shared" si="1"/>
        <v>create (a26)-[r26:mentions]-&gt;(b26)</v>
      </c>
      <c r="C27" s="6">
        <v>26</v>
      </c>
      <c r="D27" s="16" t="s">
        <v>217</v>
      </c>
      <c r="E27" s="15" t="s">
        <v>438</v>
      </c>
      <c r="F27" s="15" t="s">
        <v>1177</v>
      </c>
      <c r="G27" s="16" t="s">
        <v>1432</v>
      </c>
      <c r="H27" s="7" t="s">
        <v>114</v>
      </c>
    </row>
    <row r="28" spans="1:8" ht="17">
      <c r="A28" s="13" t="str">
        <f t="shared" si="0"/>
        <v xml:space="preserve">match (a27{gid:'N034'}) match (b27{gid:'D033'}) </v>
      </c>
      <c r="B28" s="13" t="str">
        <f t="shared" si="1"/>
        <v>create (a27)-[r27:mentions]-&gt;(b27)</v>
      </c>
      <c r="C28" s="6">
        <v>27</v>
      </c>
      <c r="D28" s="16" t="s">
        <v>218</v>
      </c>
      <c r="E28" s="15" t="s">
        <v>439</v>
      </c>
      <c r="F28" s="15" t="s">
        <v>1178</v>
      </c>
      <c r="G28" s="16" t="s">
        <v>1435</v>
      </c>
      <c r="H28" s="7" t="s">
        <v>114</v>
      </c>
    </row>
    <row r="29" spans="1:8" ht="17">
      <c r="A29" s="13" t="str">
        <f t="shared" si="0"/>
        <v xml:space="preserve">match (a28{gid:'N034'}) match (b28{gid:'D034'}) </v>
      </c>
      <c r="B29" s="13" t="str">
        <f t="shared" si="1"/>
        <v>create (a28)-[r28:mentions]-&gt;(b28)</v>
      </c>
      <c r="C29" s="6">
        <v>28</v>
      </c>
      <c r="D29" s="16" t="s">
        <v>218</v>
      </c>
      <c r="E29" s="15" t="s">
        <v>439</v>
      </c>
      <c r="F29" s="15" t="s">
        <v>1179</v>
      </c>
      <c r="G29" s="16" t="s">
        <v>1438</v>
      </c>
      <c r="H29" s="7" t="s">
        <v>114</v>
      </c>
    </row>
    <row r="30" spans="1:8" ht="17">
      <c r="A30" s="13" t="str">
        <f t="shared" si="0"/>
        <v xml:space="preserve">match (a29{gid:'N035'}) match (b29{gid:'D035'}) </v>
      </c>
      <c r="B30" s="13" t="str">
        <f t="shared" si="1"/>
        <v>create (a29)-[r29:mentions]-&gt;(b29)</v>
      </c>
      <c r="C30" s="6">
        <v>29</v>
      </c>
      <c r="D30" s="16" t="s">
        <v>219</v>
      </c>
      <c r="E30" s="15" t="s">
        <v>440</v>
      </c>
      <c r="F30" s="15" t="s">
        <v>1180</v>
      </c>
      <c r="G30" s="16" t="s">
        <v>1442</v>
      </c>
      <c r="H30" s="7" t="s">
        <v>114</v>
      </c>
    </row>
    <row r="31" spans="1:8" ht="17">
      <c r="A31" s="13" t="str">
        <f t="shared" si="0"/>
        <v xml:space="preserve">match (a30{gid:'N036'}) match (b30{gid:'D036'}) </v>
      </c>
      <c r="B31" s="13" t="str">
        <f t="shared" si="1"/>
        <v>create (a30)-[r30:mentions]-&gt;(b30)</v>
      </c>
      <c r="C31" s="6">
        <v>30</v>
      </c>
      <c r="D31" s="16" t="s">
        <v>220</v>
      </c>
      <c r="E31" s="15" t="s">
        <v>441</v>
      </c>
      <c r="F31" s="15" t="s">
        <v>1181</v>
      </c>
      <c r="G31" s="16" t="s">
        <v>1444</v>
      </c>
      <c r="H31" s="7" t="s">
        <v>114</v>
      </c>
    </row>
    <row r="32" spans="1:8" ht="17">
      <c r="A32" s="13" t="str">
        <f t="shared" si="0"/>
        <v xml:space="preserve">match (a31{gid:'N038'}) match (b31{gid:'D037'}) </v>
      </c>
      <c r="B32" s="13" t="str">
        <f t="shared" si="1"/>
        <v>create (a31)-[r31:mentions]-&gt;(b31)</v>
      </c>
      <c r="C32" s="6">
        <v>31</v>
      </c>
      <c r="D32" s="16" t="s">
        <v>331</v>
      </c>
      <c r="E32" s="15" t="s">
        <v>443</v>
      </c>
      <c r="F32" s="15" t="s">
        <v>1182</v>
      </c>
      <c r="G32" s="16" t="s">
        <v>1447</v>
      </c>
      <c r="H32" s="7" t="s">
        <v>114</v>
      </c>
    </row>
    <row r="33" spans="1:8" ht="17">
      <c r="A33" s="13" t="str">
        <f t="shared" si="0"/>
        <v xml:space="preserve">match (a32{gid:'N038'}) match (b32{gid:'D038'}) </v>
      </c>
      <c r="B33" s="13" t="str">
        <f t="shared" si="1"/>
        <v>create (a32)-[r32:mentions]-&gt;(b32)</v>
      </c>
      <c r="C33" s="6">
        <v>32</v>
      </c>
      <c r="D33" s="16" t="s">
        <v>331</v>
      </c>
      <c r="E33" s="15" t="s">
        <v>443</v>
      </c>
      <c r="F33" s="15" t="s">
        <v>1183</v>
      </c>
      <c r="G33" s="16" t="s">
        <v>1450</v>
      </c>
      <c r="H33" s="7" t="s">
        <v>114</v>
      </c>
    </row>
    <row r="34" spans="1:8" ht="17">
      <c r="A34" s="13" t="str">
        <f t="shared" si="0"/>
        <v xml:space="preserve">match (a33{gid:'N039'}) match (b33{gid:'D039'}) </v>
      </c>
      <c r="B34" s="13" t="str">
        <f t="shared" si="1"/>
        <v>create (a33)-[r33:mentions]-&gt;(b33)</v>
      </c>
      <c r="C34" s="6">
        <v>33</v>
      </c>
      <c r="D34" s="16" t="s">
        <v>332</v>
      </c>
      <c r="E34" s="15" t="s">
        <v>444</v>
      </c>
      <c r="F34" s="15" t="s">
        <v>1184</v>
      </c>
      <c r="G34" s="16" t="s">
        <v>1453</v>
      </c>
      <c r="H34" s="7" t="s">
        <v>114</v>
      </c>
    </row>
    <row r="35" spans="1:8" ht="17">
      <c r="A35" s="13" t="str">
        <f t="shared" si="0"/>
        <v xml:space="preserve">match (a34{gid:'N041'}) match (b34{gid:'D040'}) </v>
      </c>
      <c r="B35" s="13" t="str">
        <f t="shared" si="1"/>
        <v>create (a34)-[r34:mentions]-&gt;(b34)</v>
      </c>
      <c r="C35" s="6">
        <v>34</v>
      </c>
      <c r="D35" s="16" t="s">
        <v>334</v>
      </c>
      <c r="E35" s="15" t="s">
        <v>446</v>
      </c>
      <c r="F35" s="15" t="s">
        <v>1185</v>
      </c>
      <c r="G35" s="16" t="s">
        <v>1456</v>
      </c>
      <c r="H35" s="7" t="s">
        <v>114</v>
      </c>
    </row>
    <row r="36" spans="1:8" ht="17">
      <c r="A36" s="13" t="str">
        <f t="shared" si="0"/>
        <v xml:space="preserve">match (a35{gid:'N041'}) match (b35{gid:'D041'}) </v>
      </c>
      <c r="B36" s="13" t="str">
        <f t="shared" si="1"/>
        <v>create (a35)-[r35:mentions]-&gt;(b35)</v>
      </c>
      <c r="C36" s="6">
        <v>35</v>
      </c>
      <c r="D36" s="16" t="s">
        <v>334</v>
      </c>
      <c r="E36" s="15" t="s">
        <v>446</v>
      </c>
      <c r="F36" s="15" t="s">
        <v>1186</v>
      </c>
      <c r="G36" s="16" t="s">
        <v>1459</v>
      </c>
      <c r="H36" s="7" t="s">
        <v>114</v>
      </c>
    </row>
    <row r="37" spans="1:8" ht="17">
      <c r="A37" s="13" t="str">
        <f t="shared" si="0"/>
        <v xml:space="preserve">match (a36{gid:'N042'}) match (b36{gid:'D042'}) </v>
      </c>
      <c r="B37" s="13" t="str">
        <f t="shared" si="1"/>
        <v>create (a36)-[r36:mentions]-&gt;(b36)</v>
      </c>
      <c r="C37" s="6">
        <v>36</v>
      </c>
      <c r="D37" s="16" t="s">
        <v>335</v>
      </c>
      <c r="E37" s="15" t="s">
        <v>447</v>
      </c>
      <c r="F37" s="15" t="s">
        <v>1187</v>
      </c>
      <c r="G37" s="16" t="s">
        <v>1462</v>
      </c>
      <c r="H37" s="7" t="s">
        <v>114</v>
      </c>
    </row>
    <row r="38" spans="1:8" ht="17">
      <c r="A38" s="13" t="str">
        <f t="shared" si="0"/>
        <v xml:space="preserve">match (a37{gid:'N047'}) match (b37{gid:'D043'}) </v>
      </c>
      <c r="B38" s="13" t="str">
        <f t="shared" si="1"/>
        <v>create (a37)-[r37:mentions]-&gt;(b37)</v>
      </c>
      <c r="C38" s="6">
        <v>37</v>
      </c>
      <c r="D38" s="16" t="s">
        <v>340</v>
      </c>
      <c r="E38" s="15" t="s">
        <v>452</v>
      </c>
      <c r="F38" s="15" t="s">
        <v>1188</v>
      </c>
      <c r="G38" s="16" t="s">
        <v>1471</v>
      </c>
      <c r="H38" s="7" t="s">
        <v>114</v>
      </c>
    </row>
    <row r="39" spans="1:8" ht="17">
      <c r="A39" s="13" t="str">
        <f t="shared" si="0"/>
        <v xml:space="preserve">match (a38{gid:'N048'}) match (b38{gid:'D044'}) </v>
      </c>
      <c r="B39" s="13" t="str">
        <f t="shared" si="1"/>
        <v>create (a38)-[r38:mentions]-&gt;(b38)</v>
      </c>
      <c r="C39" s="6">
        <v>38</v>
      </c>
      <c r="D39" s="16" t="s">
        <v>341</v>
      </c>
      <c r="E39" s="15" t="s">
        <v>453</v>
      </c>
      <c r="F39" s="15" t="s">
        <v>1189</v>
      </c>
      <c r="G39" s="16" t="s">
        <v>1475</v>
      </c>
      <c r="H39" s="7" t="s">
        <v>114</v>
      </c>
    </row>
    <row r="40" spans="1:8" ht="17">
      <c r="A40" s="13" t="str">
        <f t="shared" si="0"/>
        <v xml:space="preserve">match (a39{gid:'N043'}) match (b39{gid:'D045'}) </v>
      </c>
      <c r="B40" s="13" t="str">
        <f t="shared" si="1"/>
        <v>create (a39)-[r39:mentions]-&gt;(b39)</v>
      </c>
      <c r="C40" s="6">
        <v>39</v>
      </c>
      <c r="D40" s="16" t="s">
        <v>336</v>
      </c>
      <c r="E40" s="15" t="s">
        <v>448</v>
      </c>
      <c r="F40" s="15" t="s">
        <v>1190</v>
      </c>
      <c r="G40" s="16" t="s">
        <v>1478</v>
      </c>
      <c r="H40" s="7" t="s">
        <v>114</v>
      </c>
    </row>
    <row r="41" spans="1:8" ht="17">
      <c r="A41" s="13" t="str">
        <f t="shared" si="0"/>
        <v xml:space="preserve">match (a40{gid:'N044'}) match (b40{gid:'D046'}) </v>
      </c>
      <c r="B41" s="13" t="str">
        <f t="shared" si="1"/>
        <v>create (a40)-[r40:mentions]-&gt;(b40)</v>
      </c>
      <c r="C41" s="6">
        <v>40</v>
      </c>
      <c r="D41" s="16" t="s">
        <v>337</v>
      </c>
      <c r="E41" s="15" t="s">
        <v>449</v>
      </c>
      <c r="F41" s="15" t="s">
        <v>1191</v>
      </c>
      <c r="G41" s="16" t="s">
        <v>1481</v>
      </c>
      <c r="H41" s="7" t="s">
        <v>114</v>
      </c>
    </row>
    <row r="42" spans="1:8" ht="17">
      <c r="A42" s="13" t="str">
        <f t="shared" si="0"/>
        <v xml:space="preserve">match (a41{gid:'N049'}) match (b41{gid:'D047'}) </v>
      </c>
      <c r="B42" s="13" t="str">
        <f t="shared" si="1"/>
        <v>create (a41)-[r41:mentions]-&gt;(b41)</v>
      </c>
      <c r="C42" s="6">
        <v>41</v>
      </c>
      <c r="D42" s="16" t="s">
        <v>342</v>
      </c>
      <c r="E42" s="15" t="s">
        <v>454</v>
      </c>
      <c r="F42" s="15" t="s">
        <v>1192</v>
      </c>
      <c r="G42" s="16" t="s">
        <v>1484</v>
      </c>
      <c r="H42" s="7" t="s">
        <v>114</v>
      </c>
    </row>
    <row r="43" spans="1:8" ht="17">
      <c r="A43" s="13" t="str">
        <f t="shared" si="0"/>
        <v xml:space="preserve">match (a42{gid:'N049'}) match (b42{gid:'D048'}) </v>
      </c>
      <c r="B43" s="13" t="str">
        <f t="shared" si="1"/>
        <v>create (a42)-[r42:mentions]-&gt;(b42)</v>
      </c>
      <c r="C43" s="6">
        <v>42</v>
      </c>
      <c r="D43" s="16" t="s">
        <v>342</v>
      </c>
      <c r="E43" s="15" t="s">
        <v>454</v>
      </c>
      <c r="F43" s="15" t="s">
        <v>1193</v>
      </c>
      <c r="G43" s="16" t="s">
        <v>1487</v>
      </c>
      <c r="H43" s="7" t="s">
        <v>114</v>
      </c>
    </row>
    <row r="44" spans="1:8" ht="17">
      <c r="A44" s="13" t="str">
        <f t="shared" si="0"/>
        <v xml:space="preserve">match (a43{gid:'N051'}) match (b43{gid:'D049'}) </v>
      </c>
      <c r="B44" s="13" t="str">
        <f t="shared" si="1"/>
        <v>create (a43)-[r43:mentions]-&gt;(b43)</v>
      </c>
      <c r="C44" s="6">
        <v>43</v>
      </c>
      <c r="D44" s="16" t="s">
        <v>344</v>
      </c>
      <c r="E44" s="15" t="s">
        <v>456</v>
      </c>
      <c r="F44" s="15" t="s">
        <v>1194</v>
      </c>
      <c r="G44" s="16" t="s">
        <v>1490</v>
      </c>
      <c r="H44" s="7" t="s">
        <v>114</v>
      </c>
    </row>
    <row r="45" spans="1:8" ht="17">
      <c r="A45" s="13" t="str">
        <f t="shared" si="0"/>
        <v xml:space="preserve">match (a44{gid:'N054'}) match (b44{gid:'D050'}) </v>
      </c>
      <c r="B45" s="13" t="str">
        <f t="shared" si="1"/>
        <v>create (a44)-[r44:mentions]-&gt;(b44)</v>
      </c>
      <c r="C45" s="6">
        <v>44</v>
      </c>
      <c r="D45" s="16" t="s">
        <v>347</v>
      </c>
      <c r="E45" s="15" t="s">
        <v>459</v>
      </c>
      <c r="F45" s="15" t="s">
        <v>1195</v>
      </c>
      <c r="G45" s="16" t="s">
        <v>1494</v>
      </c>
      <c r="H45" s="7" t="s">
        <v>114</v>
      </c>
    </row>
    <row r="46" spans="1:8" ht="17">
      <c r="A46" s="13" t="str">
        <f t="shared" si="0"/>
        <v xml:space="preserve">match (a45{gid:'N055'}) match (b45{gid:'D051'}) </v>
      </c>
      <c r="B46" s="13" t="str">
        <f t="shared" si="1"/>
        <v>create (a45)-[r45:mentions]-&gt;(b45)</v>
      </c>
      <c r="C46" s="6">
        <v>45</v>
      </c>
      <c r="D46" s="16" t="s">
        <v>348</v>
      </c>
      <c r="E46" s="15" t="s">
        <v>460</v>
      </c>
      <c r="F46" s="15" t="s">
        <v>1196</v>
      </c>
      <c r="G46" s="16" t="s">
        <v>1497</v>
      </c>
      <c r="H46" s="7" t="s">
        <v>114</v>
      </c>
    </row>
    <row r="47" spans="1:8" ht="17">
      <c r="A47" s="13" t="str">
        <f t="shared" si="0"/>
        <v xml:space="preserve">match (a46{gid:'N055'}) match (b46{gid:'D052'}) </v>
      </c>
      <c r="B47" s="13" t="str">
        <f t="shared" si="1"/>
        <v>create (a46)-[r46:mentions]-&gt;(b46)</v>
      </c>
      <c r="C47" s="6">
        <v>46</v>
      </c>
      <c r="D47" s="16" t="s">
        <v>348</v>
      </c>
      <c r="E47" s="15" t="s">
        <v>460</v>
      </c>
      <c r="F47" s="15" t="s">
        <v>1197</v>
      </c>
      <c r="G47" s="16" t="s">
        <v>1500</v>
      </c>
      <c r="H47" s="7" t="s">
        <v>114</v>
      </c>
    </row>
    <row r="48" spans="1:8" ht="17">
      <c r="A48" s="13" t="str">
        <f t="shared" si="0"/>
        <v xml:space="preserve">match (a47{gid:'N056'}) match (b47{gid:'D053'}) </v>
      </c>
      <c r="B48" s="13" t="str">
        <f t="shared" si="1"/>
        <v>create (a47)-[r47:mentions]-&gt;(b47)</v>
      </c>
      <c r="C48" s="6">
        <v>47</v>
      </c>
      <c r="D48" s="16" t="s">
        <v>349</v>
      </c>
      <c r="E48" s="15" t="s">
        <v>461</v>
      </c>
      <c r="F48" s="15" t="s">
        <v>1198</v>
      </c>
      <c r="G48" s="16" t="s">
        <v>1503</v>
      </c>
      <c r="H48" s="7" t="s">
        <v>114</v>
      </c>
    </row>
    <row r="49" spans="1:8" ht="17">
      <c r="A49" s="13" t="str">
        <f t="shared" si="0"/>
        <v xml:space="preserve">match (a48{gid:'N061'}) match (b48{gid:'D054'}) </v>
      </c>
      <c r="B49" s="13" t="str">
        <f t="shared" si="1"/>
        <v>create (a48)-[r48:mentions]-&gt;(b48)</v>
      </c>
      <c r="C49" s="6">
        <v>48</v>
      </c>
      <c r="D49" s="25" t="s">
        <v>354</v>
      </c>
      <c r="E49" s="28" t="s">
        <v>466</v>
      </c>
      <c r="F49" s="15" t="s">
        <v>1199</v>
      </c>
      <c r="G49" s="16" t="s">
        <v>1507</v>
      </c>
      <c r="H49" s="7" t="s">
        <v>114</v>
      </c>
    </row>
    <row r="50" spans="1:8" ht="17">
      <c r="A50" s="13" t="str">
        <f t="shared" si="0"/>
        <v xml:space="preserve">match (a49{gid:'N061'}) match (b49{gid:'D055'}) </v>
      </c>
      <c r="B50" s="13" t="str">
        <f t="shared" si="1"/>
        <v>create (a49)-[r49:mentions]-&gt;(b49)</v>
      </c>
      <c r="C50" s="6">
        <v>49</v>
      </c>
      <c r="D50" s="25" t="s">
        <v>354</v>
      </c>
      <c r="E50" s="28" t="s">
        <v>466</v>
      </c>
      <c r="F50" s="15" t="s">
        <v>1200</v>
      </c>
      <c r="G50" s="16" t="s">
        <v>1510</v>
      </c>
      <c r="H50" s="7" t="s">
        <v>114</v>
      </c>
    </row>
    <row r="51" spans="1:8" ht="17">
      <c r="A51" s="13" t="str">
        <f t="shared" si="0"/>
        <v xml:space="preserve">match (a50{gid:'N062'}) match (b50{gid:'D056'}) </v>
      </c>
      <c r="B51" s="13" t="str">
        <f t="shared" si="1"/>
        <v>create (a50)-[r50:mentions]-&gt;(b50)</v>
      </c>
      <c r="C51" s="6">
        <v>50</v>
      </c>
      <c r="D51" s="16" t="s">
        <v>355</v>
      </c>
      <c r="E51" s="15" t="s">
        <v>467</v>
      </c>
      <c r="F51" s="15" t="s">
        <v>1201</v>
      </c>
      <c r="G51" s="16" t="s">
        <v>1513</v>
      </c>
      <c r="H51" s="7" t="s">
        <v>114</v>
      </c>
    </row>
    <row r="52" spans="1:8" ht="17">
      <c r="A52" s="13" t="str">
        <f t="shared" si="0"/>
        <v xml:space="preserve">match (a51{gid:'N063'}) match (b51{gid:'D057'}) </v>
      </c>
      <c r="B52" s="13" t="str">
        <f t="shared" si="1"/>
        <v>create (a51)-[r51:mentions]-&gt;(b51)</v>
      </c>
      <c r="C52" s="6">
        <v>51</v>
      </c>
      <c r="D52" s="16" t="s">
        <v>356</v>
      </c>
      <c r="E52" s="15" t="s">
        <v>468</v>
      </c>
      <c r="F52" s="15" t="s">
        <v>1202</v>
      </c>
      <c r="G52" s="16" t="s">
        <v>1515</v>
      </c>
      <c r="H52" s="7" t="s">
        <v>114</v>
      </c>
    </row>
    <row r="53" spans="1:8" ht="17">
      <c r="A53" s="13" t="str">
        <f t="shared" si="0"/>
        <v xml:space="preserve">match (a52{gid:'N063'}) match (b52{gid:'D058'}) </v>
      </c>
      <c r="B53" s="13" t="str">
        <f t="shared" si="1"/>
        <v>create (a52)-[r52:mentions]-&gt;(b52)</v>
      </c>
      <c r="C53" s="6">
        <v>52</v>
      </c>
      <c r="D53" s="16" t="s">
        <v>356</v>
      </c>
      <c r="E53" s="15" t="s">
        <v>468</v>
      </c>
      <c r="F53" s="15" t="s">
        <v>1203</v>
      </c>
      <c r="G53" s="16" t="s">
        <v>1518</v>
      </c>
      <c r="H53" s="7" t="s">
        <v>114</v>
      </c>
    </row>
    <row r="54" spans="1:8" ht="17">
      <c r="A54" s="13" t="str">
        <f t="shared" si="0"/>
        <v xml:space="preserve">match (a53{gid:'N063'}) match (b53{gid:'D059'}) </v>
      </c>
      <c r="B54" s="13" t="str">
        <f t="shared" si="1"/>
        <v>create (a53)-[r53:mentions]-&gt;(b53)</v>
      </c>
      <c r="C54" s="6">
        <v>53</v>
      </c>
      <c r="D54" s="16" t="s">
        <v>356</v>
      </c>
      <c r="E54" s="15" t="s">
        <v>468</v>
      </c>
      <c r="F54" s="15" t="s">
        <v>1204</v>
      </c>
      <c r="G54" s="16" t="s">
        <v>1521</v>
      </c>
      <c r="H54" s="7" t="s">
        <v>114</v>
      </c>
    </row>
    <row r="55" spans="1:8" ht="17">
      <c r="A55" s="13" t="str">
        <f t="shared" si="0"/>
        <v xml:space="preserve">match (a54{gid:'N066'}) match (b54{gid:'D060'}) </v>
      </c>
      <c r="B55" s="13" t="str">
        <f t="shared" si="1"/>
        <v>create (a54)-[r54:mentions]-&gt;(b54)</v>
      </c>
      <c r="C55" s="6">
        <v>54</v>
      </c>
      <c r="D55" s="16" t="s">
        <v>359</v>
      </c>
      <c r="E55" s="15" t="s">
        <v>471</v>
      </c>
      <c r="F55" s="15" t="s">
        <v>1205</v>
      </c>
      <c r="G55" s="16" t="s">
        <v>1524</v>
      </c>
      <c r="H55" s="7" t="s">
        <v>114</v>
      </c>
    </row>
    <row r="56" spans="1:8" ht="17">
      <c r="A56" s="13" t="str">
        <f t="shared" si="0"/>
        <v xml:space="preserve">match (a55{gid:'N067'}) match (b55{gid:'D061'}) </v>
      </c>
      <c r="B56" s="13" t="str">
        <f t="shared" si="1"/>
        <v>create (a55)-[r55:mentions]-&gt;(b55)</v>
      </c>
      <c r="C56" s="6">
        <v>55</v>
      </c>
      <c r="D56" s="16" t="s">
        <v>360</v>
      </c>
      <c r="E56" s="15" t="s">
        <v>472</v>
      </c>
      <c r="F56" s="15" t="s">
        <v>1206</v>
      </c>
      <c r="G56" s="16" t="s">
        <v>1527</v>
      </c>
      <c r="H56" s="7" t="s">
        <v>114</v>
      </c>
    </row>
    <row r="57" spans="1:8" ht="17">
      <c r="A57" s="13" t="str">
        <f t="shared" si="0"/>
        <v xml:space="preserve">match (a56{gid:'N067'}) match (b56{gid:'D062'}) </v>
      </c>
      <c r="B57" s="13" t="str">
        <f t="shared" si="1"/>
        <v>create (a56)-[r56:mentions]-&gt;(b56)</v>
      </c>
      <c r="C57" s="6">
        <v>56</v>
      </c>
      <c r="D57" s="16" t="s">
        <v>360</v>
      </c>
      <c r="E57" s="15" t="s">
        <v>472</v>
      </c>
      <c r="F57" s="15" t="s">
        <v>1207</v>
      </c>
      <c r="G57" s="16" t="s">
        <v>1530</v>
      </c>
      <c r="H57" s="7" t="s">
        <v>114</v>
      </c>
    </row>
    <row r="58" spans="1:8" ht="17">
      <c r="A58" s="13" t="str">
        <f t="shared" si="0"/>
        <v xml:space="preserve">match (a57{gid:'N068'}) match (b57{gid:'D063'}) </v>
      </c>
      <c r="B58" s="13" t="str">
        <f t="shared" si="1"/>
        <v>create (a57)-[r57:mentions]-&gt;(b57)</v>
      </c>
      <c r="C58" s="6">
        <v>57</v>
      </c>
      <c r="D58" s="16" t="s">
        <v>361</v>
      </c>
      <c r="E58" s="15" t="s">
        <v>473</v>
      </c>
      <c r="F58" s="15" t="s">
        <v>1208</v>
      </c>
      <c r="G58" s="16" t="s">
        <v>1533</v>
      </c>
      <c r="H58" s="7" t="s">
        <v>114</v>
      </c>
    </row>
    <row r="59" spans="1:8" ht="17">
      <c r="A59" s="13" t="str">
        <f t="shared" si="0"/>
        <v xml:space="preserve">match (a58{gid:'N068'}) match (b58{gid:'D064'}) </v>
      </c>
      <c r="B59" s="13" t="str">
        <f t="shared" si="1"/>
        <v>create (a58)-[r58:mentions]-&gt;(b58)</v>
      </c>
      <c r="C59" s="6">
        <v>58</v>
      </c>
      <c r="D59" s="16" t="s">
        <v>361</v>
      </c>
      <c r="E59" s="15" t="s">
        <v>473</v>
      </c>
      <c r="F59" s="15" t="s">
        <v>1209</v>
      </c>
      <c r="G59" s="16" t="s">
        <v>1536</v>
      </c>
      <c r="H59" s="7" t="s">
        <v>114</v>
      </c>
    </row>
    <row r="60" spans="1:8" ht="17">
      <c r="A60" s="13" t="str">
        <f t="shared" si="0"/>
        <v xml:space="preserve">match (a59{gid:'N069'}) match (b59{gid:'D065'}) </v>
      </c>
      <c r="B60" s="13" t="str">
        <f t="shared" si="1"/>
        <v>create (a59)-[r59:mentions]-&gt;(b59)</v>
      </c>
      <c r="C60" s="6">
        <v>59</v>
      </c>
      <c r="D60" s="16" t="s">
        <v>362</v>
      </c>
      <c r="E60" s="15" t="s">
        <v>474</v>
      </c>
      <c r="F60" s="15" t="s">
        <v>1210</v>
      </c>
      <c r="G60" s="16" t="s">
        <v>1539</v>
      </c>
      <c r="H60" s="7" t="s">
        <v>114</v>
      </c>
    </row>
    <row r="61" spans="1:8" ht="17">
      <c r="A61" s="13" t="str">
        <f t="shared" si="0"/>
        <v xml:space="preserve">match (a60{gid:'N069'}) match (b60{gid:'D066'}) </v>
      </c>
      <c r="B61" s="13" t="str">
        <f t="shared" si="1"/>
        <v>create (a60)-[r60:mentions]-&gt;(b60)</v>
      </c>
      <c r="C61" s="6">
        <v>60</v>
      </c>
      <c r="D61" s="16" t="s">
        <v>362</v>
      </c>
      <c r="E61" s="15" t="s">
        <v>474</v>
      </c>
      <c r="F61" s="15" t="s">
        <v>1211</v>
      </c>
      <c r="G61" s="16" t="s">
        <v>1542</v>
      </c>
      <c r="H61" s="7" t="s">
        <v>114</v>
      </c>
    </row>
    <row r="62" spans="1:8" ht="17">
      <c r="A62" s="13" t="str">
        <f t="shared" si="0"/>
        <v xml:space="preserve">match (a61{gid:'N070'}) match (b61{gid:'D067'}) </v>
      </c>
      <c r="B62" s="13" t="str">
        <f t="shared" si="1"/>
        <v>create (a61)-[r61:mentions]-&gt;(b61)</v>
      </c>
      <c r="C62" s="6">
        <v>61</v>
      </c>
      <c r="D62" s="16" t="s">
        <v>363</v>
      </c>
      <c r="E62" s="15" t="s">
        <v>475</v>
      </c>
      <c r="F62" s="15" t="s">
        <v>1212</v>
      </c>
      <c r="G62" s="16" t="s">
        <v>1545</v>
      </c>
      <c r="H62" s="7" t="s">
        <v>114</v>
      </c>
    </row>
    <row r="63" spans="1:8" ht="17">
      <c r="A63" s="13" t="str">
        <f t="shared" si="0"/>
        <v xml:space="preserve">match (a62{gid:'N070'}) match (b62{gid:'D068'}) </v>
      </c>
      <c r="B63" s="13" t="str">
        <f t="shared" si="1"/>
        <v>create (a62)-[r62:mentions]-&gt;(b62)</v>
      </c>
      <c r="C63" s="6">
        <v>62</v>
      </c>
      <c r="D63" s="16" t="s">
        <v>363</v>
      </c>
      <c r="E63" s="15" t="s">
        <v>475</v>
      </c>
      <c r="F63" s="15" t="s">
        <v>1213</v>
      </c>
      <c r="G63" s="16" t="s">
        <v>1548</v>
      </c>
      <c r="H63" s="7" t="s">
        <v>114</v>
      </c>
    </row>
    <row r="64" spans="1:8" ht="17">
      <c r="A64" s="13" t="str">
        <f t="shared" si="0"/>
        <v xml:space="preserve">match (a63{gid:'N072'}) match (b63{gid:'D069'}) </v>
      </c>
      <c r="B64" s="13" t="str">
        <f t="shared" si="1"/>
        <v>create (a63)-[r63:mentions]-&gt;(b63)</v>
      </c>
      <c r="C64" s="6">
        <v>63</v>
      </c>
      <c r="D64" s="16" t="s">
        <v>365</v>
      </c>
      <c r="E64" s="15" t="s">
        <v>477</v>
      </c>
      <c r="F64" s="15" t="s">
        <v>1214</v>
      </c>
      <c r="G64" s="16" t="s">
        <v>1551</v>
      </c>
      <c r="H64" s="7" t="s">
        <v>114</v>
      </c>
    </row>
    <row r="65" spans="1:8" ht="17">
      <c r="A65" s="13" t="str">
        <f t="shared" si="0"/>
        <v xml:space="preserve">match (a64{gid:'N075'}) match (b64{gid:'D070'}) </v>
      </c>
      <c r="B65" s="13" t="str">
        <f t="shared" si="1"/>
        <v>create (a64)-[r64:mentions]-&gt;(b64)</v>
      </c>
      <c r="C65" s="6">
        <v>64</v>
      </c>
      <c r="D65" s="16" t="s">
        <v>368</v>
      </c>
      <c r="E65" s="15" t="s">
        <v>480</v>
      </c>
      <c r="F65" s="15" t="s">
        <v>1215</v>
      </c>
      <c r="G65" s="16" t="s">
        <v>1554</v>
      </c>
      <c r="H65" s="7" t="s">
        <v>114</v>
      </c>
    </row>
    <row r="66" spans="1:8" ht="17">
      <c r="A66" s="13" t="str">
        <f t="shared" ref="A66:A129" si="2">"match (a"&amp;C66&amp;"{gid:'"&amp;D66&amp;"'}) "&amp;"match (b"&amp;C66&amp;"{gid:'"&amp;F66&amp;"'}) "</f>
        <v xml:space="preserve">match (a65{gid:'N075'}) match (b65{gid:'D071'}) </v>
      </c>
      <c r="B66" s="13" t="str">
        <f t="shared" si="1"/>
        <v>create (a65)-[r65:mentions]-&gt;(b65)</v>
      </c>
      <c r="C66" s="6">
        <v>65</v>
      </c>
      <c r="D66" s="16" t="s">
        <v>368</v>
      </c>
      <c r="E66" s="15" t="s">
        <v>480</v>
      </c>
      <c r="F66" s="15" t="s">
        <v>1216</v>
      </c>
      <c r="G66" s="16" t="s">
        <v>1557</v>
      </c>
      <c r="H66" s="7" t="s">
        <v>114</v>
      </c>
    </row>
    <row r="67" spans="1:8" ht="17">
      <c r="A67" s="13" t="str">
        <f t="shared" si="2"/>
        <v xml:space="preserve">match (a66{gid:'N075'}) match (b66{gid:'D072'}) </v>
      </c>
      <c r="B67" s="13" t="str">
        <f t="shared" si="1"/>
        <v>create (a66)-[r66:mentions]-&gt;(b66)</v>
      </c>
      <c r="C67" s="6">
        <v>66</v>
      </c>
      <c r="D67" s="16" t="s">
        <v>368</v>
      </c>
      <c r="E67" s="15" t="s">
        <v>480</v>
      </c>
      <c r="F67" s="15" t="s">
        <v>1217</v>
      </c>
      <c r="G67" s="16" t="s">
        <v>1560</v>
      </c>
      <c r="H67" s="7" t="s">
        <v>114</v>
      </c>
    </row>
    <row r="68" spans="1:8" ht="17">
      <c r="A68" s="13" t="str">
        <f t="shared" si="2"/>
        <v xml:space="preserve">match (a67{gid:'N076'}) match (b67{gid:'D073'}) </v>
      </c>
      <c r="B68" s="13" t="str">
        <f t="shared" ref="B68:B131" si="3">"create (a"&amp;C68&amp;")-[r"&amp;C68&amp;":"&amp;H68&amp;"]-&gt;(b"&amp;C68&amp;")"</f>
        <v>create (a67)-[r67:mentions]-&gt;(b67)</v>
      </c>
      <c r="C68" s="6">
        <v>67</v>
      </c>
      <c r="D68" s="16" t="s">
        <v>369</v>
      </c>
      <c r="E68" s="15" t="s">
        <v>481</v>
      </c>
      <c r="F68" s="15" t="s">
        <v>1218</v>
      </c>
      <c r="G68" s="16" t="s">
        <v>1563</v>
      </c>
      <c r="H68" s="7" t="s">
        <v>114</v>
      </c>
    </row>
    <row r="69" spans="1:8" ht="17">
      <c r="A69" s="13" t="str">
        <f t="shared" si="2"/>
        <v xml:space="preserve">match (a68{gid:'N076'}) match (b68{gid:'D074'}) </v>
      </c>
      <c r="B69" s="13" t="str">
        <f t="shared" si="3"/>
        <v>create (a68)-[r68:mentions]-&gt;(b68)</v>
      </c>
      <c r="C69" s="6">
        <v>68</v>
      </c>
      <c r="D69" s="16" t="s">
        <v>369</v>
      </c>
      <c r="E69" s="15" t="s">
        <v>481</v>
      </c>
      <c r="F69" s="15" t="s">
        <v>1219</v>
      </c>
      <c r="G69" s="16" t="s">
        <v>1566</v>
      </c>
      <c r="H69" s="7" t="s">
        <v>114</v>
      </c>
    </row>
    <row r="70" spans="1:8" ht="17">
      <c r="A70" s="13" t="str">
        <f t="shared" si="2"/>
        <v xml:space="preserve">match (a69{gid:'N077'}) match (b69{gid:'D075'}) </v>
      </c>
      <c r="B70" s="13" t="str">
        <f t="shared" si="3"/>
        <v>create (a69)-[r69:mentions]-&gt;(b69)</v>
      </c>
      <c r="C70" s="6">
        <v>69</v>
      </c>
      <c r="D70" s="16" t="s">
        <v>370</v>
      </c>
      <c r="E70" s="15" t="s">
        <v>482</v>
      </c>
      <c r="F70" s="15" t="s">
        <v>1220</v>
      </c>
      <c r="G70" s="16" t="s">
        <v>1583</v>
      </c>
      <c r="H70" s="7" t="s">
        <v>114</v>
      </c>
    </row>
    <row r="71" spans="1:8" ht="17">
      <c r="A71" s="13" t="str">
        <f t="shared" si="2"/>
        <v xml:space="preserve">match (a70{gid:'N077'}) match (b70{gid:'D076'}) </v>
      </c>
      <c r="B71" s="13" t="str">
        <f t="shared" si="3"/>
        <v>create (a70)-[r70:mentions]-&gt;(b70)</v>
      </c>
      <c r="C71" s="6">
        <v>70</v>
      </c>
      <c r="D71" s="16" t="s">
        <v>370</v>
      </c>
      <c r="E71" s="15" t="s">
        <v>482</v>
      </c>
      <c r="F71" s="15" t="s">
        <v>1221</v>
      </c>
      <c r="G71" s="16" t="s">
        <v>1584</v>
      </c>
      <c r="H71" s="7" t="s">
        <v>114</v>
      </c>
    </row>
    <row r="72" spans="1:8" ht="17">
      <c r="A72" s="13" t="str">
        <f t="shared" si="2"/>
        <v xml:space="preserve">match (a71{gid:'N077'}) match (b71{gid:'D077'}) </v>
      </c>
      <c r="B72" s="13" t="str">
        <f t="shared" si="3"/>
        <v>create (a71)-[r71:mentions]-&gt;(b71)</v>
      </c>
      <c r="C72" s="6">
        <v>71</v>
      </c>
      <c r="D72" s="16" t="s">
        <v>370</v>
      </c>
      <c r="E72" s="15" t="s">
        <v>482</v>
      </c>
      <c r="F72" s="15" t="s">
        <v>1222</v>
      </c>
      <c r="G72" s="16" t="s">
        <v>1585</v>
      </c>
      <c r="H72" s="7" t="s">
        <v>114</v>
      </c>
    </row>
    <row r="73" spans="1:8" ht="17">
      <c r="A73" s="13" t="str">
        <f t="shared" si="2"/>
        <v xml:space="preserve">match (a72{gid:'N077'}) match (b72{gid:'D078'}) </v>
      </c>
      <c r="B73" s="13" t="str">
        <f t="shared" si="3"/>
        <v>create (a72)-[r72:mentions]-&gt;(b72)</v>
      </c>
      <c r="C73" s="6">
        <v>72</v>
      </c>
      <c r="D73" s="16" t="s">
        <v>370</v>
      </c>
      <c r="E73" s="15" t="s">
        <v>482</v>
      </c>
      <c r="F73" s="15" t="s">
        <v>1223</v>
      </c>
      <c r="G73" s="16" t="s">
        <v>1586</v>
      </c>
      <c r="H73" s="7" t="s">
        <v>114</v>
      </c>
    </row>
    <row r="74" spans="1:8" ht="17">
      <c r="A74" s="13" t="str">
        <f t="shared" si="2"/>
        <v xml:space="preserve">match (a73{gid:'N077'}) match (b73{gid:'D079'}) </v>
      </c>
      <c r="B74" s="13" t="str">
        <f t="shared" si="3"/>
        <v>create (a73)-[r73:mentions]-&gt;(b73)</v>
      </c>
      <c r="C74" s="6">
        <v>73</v>
      </c>
      <c r="D74" s="16" t="s">
        <v>370</v>
      </c>
      <c r="E74" s="15" t="s">
        <v>482</v>
      </c>
      <c r="F74" s="15" t="s">
        <v>1224</v>
      </c>
      <c r="G74" s="16" t="s">
        <v>1587</v>
      </c>
      <c r="H74" s="7" t="s">
        <v>114</v>
      </c>
    </row>
    <row r="75" spans="1:8" ht="17">
      <c r="A75" s="13" t="str">
        <f t="shared" si="2"/>
        <v xml:space="preserve">match (a74{gid:'N077'}) match (b74{gid:'D080'}) </v>
      </c>
      <c r="B75" s="13" t="str">
        <f t="shared" si="3"/>
        <v>create (a74)-[r74:mentions]-&gt;(b74)</v>
      </c>
      <c r="C75" s="6">
        <v>74</v>
      </c>
      <c r="D75" s="16" t="s">
        <v>370</v>
      </c>
      <c r="E75" s="15" t="s">
        <v>482</v>
      </c>
      <c r="F75" s="15" t="s">
        <v>1225</v>
      </c>
      <c r="G75" s="16" t="s">
        <v>1588</v>
      </c>
      <c r="H75" s="7" t="s">
        <v>114</v>
      </c>
    </row>
    <row r="76" spans="1:8" ht="17">
      <c r="A76" s="13" t="str">
        <f t="shared" si="2"/>
        <v xml:space="preserve">match (a75{gid:'N077'}) match (b75{gid:'D081'}) </v>
      </c>
      <c r="B76" s="13" t="str">
        <f t="shared" si="3"/>
        <v>create (a75)-[r75:mentions]-&gt;(b75)</v>
      </c>
      <c r="C76" s="6">
        <v>75</v>
      </c>
      <c r="D76" s="16" t="s">
        <v>370</v>
      </c>
      <c r="E76" s="15" t="s">
        <v>482</v>
      </c>
      <c r="F76" s="15" t="s">
        <v>1226</v>
      </c>
      <c r="G76" s="16" t="s">
        <v>1589</v>
      </c>
      <c r="H76" s="7" t="s">
        <v>114</v>
      </c>
    </row>
    <row r="77" spans="1:8" ht="17">
      <c r="A77" s="13" t="str">
        <f t="shared" si="2"/>
        <v xml:space="preserve">match (a76{gid:'N078'}) match (b76{gid:'D082'}) </v>
      </c>
      <c r="B77" s="13" t="str">
        <f t="shared" si="3"/>
        <v>create (a76)-[r76:mentions]-&gt;(b76)</v>
      </c>
      <c r="C77" s="6">
        <v>76</v>
      </c>
      <c r="D77" s="16" t="s">
        <v>371</v>
      </c>
      <c r="E77" s="15" t="s">
        <v>483</v>
      </c>
      <c r="F77" s="15" t="s">
        <v>1227</v>
      </c>
      <c r="G77" s="16" t="s">
        <v>1590</v>
      </c>
      <c r="H77" s="7" t="s">
        <v>114</v>
      </c>
    </row>
    <row r="78" spans="1:8" ht="17">
      <c r="A78" s="13" t="str">
        <f t="shared" si="2"/>
        <v xml:space="preserve">match (a77{gid:'N078'}) match (b77{gid:'D083'}) </v>
      </c>
      <c r="B78" s="13" t="str">
        <f t="shared" si="3"/>
        <v>create (a77)-[r77:mentions]-&gt;(b77)</v>
      </c>
      <c r="C78" s="6">
        <v>77</v>
      </c>
      <c r="D78" s="16" t="s">
        <v>371</v>
      </c>
      <c r="E78" s="15" t="s">
        <v>483</v>
      </c>
      <c r="F78" s="15" t="s">
        <v>1228</v>
      </c>
      <c r="G78" s="16" t="s">
        <v>1591</v>
      </c>
      <c r="H78" s="7" t="s">
        <v>114</v>
      </c>
    </row>
    <row r="79" spans="1:8" ht="17">
      <c r="A79" s="13" t="str">
        <f t="shared" si="2"/>
        <v xml:space="preserve">match (a78{gid:'N078'}) match (b78{gid:'D084'}) </v>
      </c>
      <c r="B79" s="13" t="str">
        <f t="shared" si="3"/>
        <v>create (a78)-[r78:mentions]-&gt;(b78)</v>
      </c>
      <c r="C79" s="6">
        <v>78</v>
      </c>
      <c r="D79" s="16" t="s">
        <v>371</v>
      </c>
      <c r="E79" s="15" t="s">
        <v>483</v>
      </c>
      <c r="F79" s="15" t="s">
        <v>1229</v>
      </c>
      <c r="G79" s="16" t="s">
        <v>1592</v>
      </c>
      <c r="H79" s="7" t="s">
        <v>114</v>
      </c>
    </row>
    <row r="80" spans="1:8" ht="17">
      <c r="A80" s="13" t="str">
        <f t="shared" si="2"/>
        <v xml:space="preserve">match (a79{gid:'N078'}) match (b79{gid:'D085'}) </v>
      </c>
      <c r="B80" s="13" t="str">
        <f t="shared" si="3"/>
        <v>create (a79)-[r79:mentions]-&gt;(b79)</v>
      </c>
      <c r="C80" s="6">
        <v>79</v>
      </c>
      <c r="D80" s="16" t="s">
        <v>371</v>
      </c>
      <c r="E80" s="15" t="s">
        <v>483</v>
      </c>
      <c r="F80" s="15" t="s">
        <v>1230</v>
      </c>
      <c r="G80" s="16" t="s">
        <v>1593</v>
      </c>
      <c r="H80" s="7" t="s">
        <v>114</v>
      </c>
    </row>
    <row r="81" spans="1:8" ht="17">
      <c r="A81" s="13" t="str">
        <f t="shared" si="2"/>
        <v xml:space="preserve">match (a80{gid:'N078'}) match (b80{gid:'D086'}) </v>
      </c>
      <c r="B81" s="13" t="str">
        <f t="shared" si="3"/>
        <v>create (a80)-[r80:mentions]-&gt;(b80)</v>
      </c>
      <c r="C81" s="6">
        <v>80</v>
      </c>
      <c r="D81" s="16" t="s">
        <v>371</v>
      </c>
      <c r="E81" s="15" t="s">
        <v>483</v>
      </c>
      <c r="F81" s="15" t="s">
        <v>1231</v>
      </c>
      <c r="G81" s="16" t="s">
        <v>1594</v>
      </c>
      <c r="H81" s="7" t="s">
        <v>114</v>
      </c>
    </row>
    <row r="82" spans="1:8" ht="17">
      <c r="A82" s="13" t="str">
        <f t="shared" si="2"/>
        <v xml:space="preserve">match (a81{gid:'N078'}) match (b81{gid:'D087'}) </v>
      </c>
      <c r="B82" s="13" t="str">
        <f t="shared" si="3"/>
        <v>create (a81)-[r81:mentions]-&gt;(b81)</v>
      </c>
      <c r="C82" s="6">
        <v>81</v>
      </c>
      <c r="D82" s="16" t="s">
        <v>371</v>
      </c>
      <c r="E82" s="15" t="s">
        <v>483</v>
      </c>
      <c r="F82" s="15" t="s">
        <v>1232</v>
      </c>
      <c r="G82" s="16" t="s">
        <v>1595</v>
      </c>
      <c r="H82" s="7" t="s">
        <v>114</v>
      </c>
    </row>
    <row r="83" spans="1:8" ht="17">
      <c r="A83" s="13" t="str">
        <f t="shared" si="2"/>
        <v xml:space="preserve">match (a82{gid:'N078'}) match (b82{gid:'D088'}) </v>
      </c>
      <c r="B83" s="13" t="str">
        <f t="shared" si="3"/>
        <v>create (a82)-[r82:mentions]-&gt;(b82)</v>
      </c>
      <c r="C83" s="6">
        <v>82</v>
      </c>
      <c r="D83" s="16" t="s">
        <v>371</v>
      </c>
      <c r="E83" s="15" t="s">
        <v>483</v>
      </c>
      <c r="F83" s="15" t="s">
        <v>1233</v>
      </c>
      <c r="G83" s="16" t="s">
        <v>1596</v>
      </c>
      <c r="H83" s="7" t="s">
        <v>114</v>
      </c>
    </row>
    <row r="84" spans="1:8" ht="17">
      <c r="A84" s="13" t="str">
        <f t="shared" si="2"/>
        <v xml:space="preserve">match (a83{gid:'N079'}) match (b83{gid:'D089'}) </v>
      </c>
      <c r="B84" s="13" t="str">
        <f t="shared" si="3"/>
        <v>create (a83)-[r83:mentions]-&gt;(b83)</v>
      </c>
      <c r="C84" s="6">
        <v>83</v>
      </c>
      <c r="D84" s="16" t="s">
        <v>372</v>
      </c>
      <c r="E84" s="15" t="s">
        <v>484</v>
      </c>
      <c r="F84" s="15" t="s">
        <v>1234</v>
      </c>
      <c r="G84" s="16" t="s">
        <v>1611</v>
      </c>
      <c r="H84" s="7" t="s">
        <v>114</v>
      </c>
    </row>
    <row r="85" spans="1:8" ht="17">
      <c r="A85" s="13" t="str">
        <f t="shared" si="2"/>
        <v xml:space="preserve">match (a84{gid:'N079'}) match (b84{gid:'D090'}) </v>
      </c>
      <c r="B85" s="13" t="str">
        <f t="shared" si="3"/>
        <v>create (a84)-[r84:mentions]-&gt;(b84)</v>
      </c>
      <c r="C85" s="6">
        <v>84</v>
      </c>
      <c r="D85" s="16" t="s">
        <v>372</v>
      </c>
      <c r="E85" s="15" t="s">
        <v>484</v>
      </c>
      <c r="F85" s="15" t="s">
        <v>1235</v>
      </c>
      <c r="G85" s="16" t="s">
        <v>1612</v>
      </c>
      <c r="H85" s="7" t="s">
        <v>114</v>
      </c>
    </row>
    <row r="86" spans="1:8" ht="17">
      <c r="A86" s="13" t="str">
        <f t="shared" si="2"/>
        <v xml:space="preserve">match (a85{gid:'N079'}) match (b85{gid:'D091'}) </v>
      </c>
      <c r="B86" s="13" t="str">
        <f t="shared" si="3"/>
        <v>create (a85)-[r85:mentions]-&gt;(b85)</v>
      </c>
      <c r="C86" s="6">
        <v>85</v>
      </c>
      <c r="D86" s="16" t="s">
        <v>372</v>
      </c>
      <c r="E86" s="15" t="s">
        <v>484</v>
      </c>
      <c r="F86" s="15" t="s">
        <v>1236</v>
      </c>
      <c r="G86" s="16" t="s">
        <v>1613</v>
      </c>
      <c r="H86" s="7" t="s">
        <v>114</v>
      </c>
    </row>
    <row r="87" spans="1:8" ht="17">
      <c r="A87" s="13" t="str">
        <f t="shared" si="2"/>
        <v xml:space="preserve">match (a86{gid:'N079'}) match (b86{gid:'D092'}) </v>
      </c>
      <c r="B87" s="13" t="str">
        <f t="shared" si="3"/>
        <v>create (a86)-[r86:mentions]-&gt;(b86)</v>
      </c>
      <c r="C87" s="6">
        <v>86</v>
      </c>
      <c r="D87" s="16" t="s">
        <v>372</v>
      </c>
      <c r="E87" s="15" t="s">
        <v>484</v>
      </c>
      <c r="F87" s="15" t="s">
        <v>1237</v>
      </c>
      <c r="G87" s="16" t="s">
        <v>1614</v>
      </c>
      <c r="H87" s="7" t="s">
        <v>114</v>
      </c>
    </row>
    <row r="88" spans="1:8" ht="17">
      <c r="A88" s="13" t="str">
        <f t="shared" si="2"/>
        <v xml:space="preserve">match (a87{gid:'N079'}) match (b87{gid:'D093'}) </v>
      </c>
      <c r="B88" s="13" t="str">
        <f t="shared" si="3"/>
        <v>create (a87)-[r87:mentions]-&gt;(b87)</v>
      </c>
      <c r="C88" s="6">
        <v>87</v>
      </c>
      <c r="D88" s="16" t="s">
        <v>372</v>
      </c>
      <c r="E88" s="15" t="s">
        <v>484</v>
      </c>
      <c r="F88" s="15" t="s">
        <v>1238</v>
      </c>
      <c r="G88" s="16" t="s">
        <v>1615</v>
      </c>
      <c r="H88" s="7" t="s">
        <v>114</v>
      </c>
    </row>
    <row r="89" spans="1:8" ht="17">
      <c r="A89" s="13" t="str">
        <f t="shared" si="2"/>
        <v xml:space="preserve">match (a88{gid:'N079'}) match (b88{gid:'D094'}) </v>
      </c>
      <c r="B89" s="13" t="str">
        <f t="shared" si="3"/>
        <v>create (a88)-[r88:mentions]-&gt;(b88)</v>
      </c>
      <c r="C89" s="6">
        <v>88</v>
      </c>
      <c r="D89" s="16" t="s">
        <v>372</v>
      </c>
      <c r="E89" s="15" t="s">
        <v>484</v>
      </c>
      <c r="F89" s="15" t="s">
        <v>1239</v>
      </c>
      <c r="G89" s="16" t="s">
        <v>1616</v>
      </c>
      <c r="H89" s="7" t="s">
        <v>114</v>
      </c>
    </row>
    <row r="90" spans="1:8" ht="17">
      <c r="A90" s="13" t="str">
        <f t="shared" si="2"/>
        <v xml:space="preserve">match (a89{gid:'N079'}) match (b89{gid:'D095'}) </v>
      </c>
      <c r="B90" s="13" t="str">
        <f t="shared" si="3"/>
        <v>create (a89)-[r89:mentions]-&gt;(b89)</v>
      </c>
      <c r="C90" s="6">
        <v>89</v>
      </c>
      <c r="D90" s="16" t="s">
        <v>372</v>
      </c>
      <c r="E90" s="15" t="s">
        <v>484</v>
      </c>
      <c r="F90" s="15" t="s">
        <v>1240</v>
      </c>
      <c r="G90" s="16" t="s">
        <v>1617</v>
      </c>
      <c r="H90" s="7" t="s">
        <v>114</v>
      </c>
    </row>
    <row r="91" spans="1:8" ht="17">
      <c r="A91" s="13" t="str">
        <f t="shared" si="2"/>
        <v xml:space="preserve">match (a90{gid:'N080'}) match (b90{gid:'D096'}) </v>
      </c>
      <c r="B91" s="13" t="str">
        <f t="shared" si="3"/>
        <v>create (a90)-[r90:mentions]-&gt;(b90)</v>
      </c>
      <c r="C91" s="6">
        <v>90</v>
      </c>
      <c r="D91" s="16" t="s">
        <v>373</v>
      </c>
      <c r="E91" s="15" t="s">
        <v>485</v>
      </c>
      <c r="F91" s="15" t="s">
        <v>1241</v>
      </c>
      <c r="G91" s="16" t="s">
        <v>1618</v>
      </c>
      <c r="H91" s="7" t="s">
        <v>114</v>
      </c>
    </row>
    <row r="92" spans="1:8" ht="17">
      <c r="A92" s="13" t="str">
        <f t="shared" si="2"/>
        <v xml:space="preserve">match (a91{gid:'N080'}) match (b91{gid:'D097'}) </v>
      </c>
      <c r="B92" s="13" t="str">
        <f t="shared" si="3"/>
        <v>create (a91)-[r91:mentions]-&gt;(b91)</v>
      </c>
      <c r="C92" s="6">
        <v>91</v>
      </c>
      <c r="D92" s="16" t="s">
        <v>373</v>
      </c>
      <c r="E92" s="15" t="s">
        <v>485</v>
      </c>
      <c r="F92" s="15" t="s">
        <v>1242</v>
      </c>
      <c r="G92" s="16" t="s">
        <v>1619</v>
      </c>
      <c r="H92" s="7" t="s">
        <v>114</v>
      </c>
    </row>
    <row r="93" spans="1:8" ht="17">
      <c r="A93" s="13" t="str">
        <f t="shared" si="2"/>
        <v xml:space="preserve">match (a92{gid:'N080'}) match (b92{gid:'D098'}) </v>
      </c>
      <c r="B93" s="13" t="str">
        <f t="shared" si="3"/>
        <v>create (a92)-[r92:mentions]-&gt;(b92)</v>
      </c>
      <c r="C93" s="6">
        <v>92</v>
      </c>
      <c r="D93" s="16" t="s">
        <v>373</v>
      </c>
      <c r="E93" s="15" t="s">
        <v>485</v>
      </c>
      <c r="F93" s="15" t="s">
        <v>1243</v>
      </c>
      <c r="G93" s="16" t="s">
        <v>1620</v>
      </c>
      <c r="H93" s="7" t="s">
        <v>114</v>
      </c>
    </row>
    <row r="94" spans="1:8" ht="17">
      <c r="A94" s="13" t="str">
        <f t="shared" si="2"/>
        <v xml:space="preserve">match (a93{gid:'N080'}) match (b93{gid:'D099'}) </v>
      </c>
      <c r="B94" s="13" t="str">
        <f t="shared" si="3"/>
        <v>create (a93)-[r93:mentions]-&gt;(b93)</v>
      </c>
      <c r="C94" s="6">
        <v>93</v>
      </c>
      <c r="D94" s="16" t="s">
        <v>373</v>
      </c>
      <c r="E94" s="15" t="s">
        <v>485</v>
      </c>
      <c r="F94" s="15" t="s">
        <v>1244</v>
      </c>
      <c r="G94" s="16" t="s">
        <v>1621</v>
      </c>
      <c r="H94" s="7" t="s">
        <v>114</v>
      </c>
    </row>
    <row r="95" spans="1:8" ht="17">
      <c r="A95" s="13" t="str">
        <f t="shared" si="2"/>
        <v xml:space="preserve">match (a94{gid:'N080'}) match (b94{gid:'D100'}) </v>
      </c>
      <c r="B95" s="13" t="str">
        <f t="shared" si="3"/>
        <v>create (a94)-[r94:mentions]-&gt;(b94)</v>
      </c>
      <c r="C95" s="6">
        <v>94</v>
      </c>
      <c r="D95" s="16" t="s">
        <v>373</v>
      </c>
      <c r="E95" s="15" t="s">
        <v>485</v>
      </c>
      <c r="F95" s="15" t="s">
        <v>1245</v>
      </c>
      <c r="G95" s="16" t="s">
        <v>1622</v>
      </c>
      <c r="H95" s="7" t="s">
        <v>114</v>
      </c>
    </row>
    <row r="96" spans="1:8" ht="17">
      <c r="A96" s="13" t="str">
        <f t="shared" si="2"/>
        <v xml:space="preserve">match (a95{gid:'N080'}) match (b95{gid:'D101'}) </v>
      </c>
      <c r="B96" s="13" t="str">
        <f t="shared" si="3"/>
        <v>create (a95)-[r95:mentions]-&gt;(b95)</v>
      </c>
      <c r="C96" s="6">
        <v>95</v>
      </c>
      <c r="D96" s="16" t="s">
        <v>373</v>
      </c>
      <c r="E96" s="15" t="s">
        <v>485</v>
      </c>
      <c r="F96" s="15" t="s">
        <v>1246</v>
      </c>
      <c r="G96" s="16" t="s">
        <v>1623</v>
      </c>
      <c r="H96" s="7" t="s">
        <v>114</v>
      </c>
    </row>
    <row r="97" spans="1:8" ht="17">
      <c r="A97" s="13" t="str">
        <f t="shared" si="2"/>
        <v xml:space="preserve">match (a96{gid:'N081'}) match (b96{gid:'D102'}) </v>
      </c>
      <c r="B97" s="13" t="str">
        <f t="shared" si="3"/>
        <v>create (a96)-[r96:mentions]-&gt;(b96)</v>
      </c>
      <c r="C97" s="6">
        <v>96</v>
      </c>
      <c r="D97" s="16" t="s">
        <v>374</v>
      </c>
      <c r="E97" s="15" t="s">
        <v>486</v>
      </c>
      <c r="F97" s="15" t="s">
        <v>1247</v>
      </c>
      <c r="G97" s="16" t="s">
        <v>1653</v>
      </c>
      <c r="H97" s="7" t="s">
        <v>114</v>
      </c>
    </row>
    <row r="98" spans="1:8" ht="17">
      <c r="A98" s="13" t="str">
        <f t="shared" si="2"/>
        <v xml:space="preserve">match (a97{gid:'N081'}) match (b97{gid:'D103'}) </v>
      </c>
      <c r="B98" s="13" t="str">
        <f t="shared" si="3"/>
        <v>create (a97)-[r97:mentions]-&gt;(b97)</v>
      </c>
      <c r="C98" s="6">
        <v>97</v>
      </c>
      <c r="D98" s="16" t="s">
        <v>374</v>
      </c>
      <c r="E98" s="15" t="s">
        <v>486</v>
      </c>
      <c r="F98" s="15" t="s">
        <v>1248</v>
      </c>
      <c r="G98" s="16" t="s">
        <v>1652</v>
      </c>
      <c r="H98" s="7" t="s">
        <v>114</v>
      </c>
    </row>
    <row r="99" spans="1:8" ht="17">
      <c r="A99" s="13" t="str">
        <f t="shared" si="2"/>
        <v xml:space="preserve">match (a98{gid:'N082'}) match (b98{gid:'D104'}) </v>
      </c>
      <c r="B99" s="13" t="str">
        <f t="shared" si="3"/>
        <v>create (a98)-[r98:mentions]-&gt;(b98)</v>
      </c>
      <c r="C99" s="6">
        <v>98</v>
      </c>
      <c r="D99" s="16" t="s">
        <v>375</v>
      </c>
      <c r="E99" s="15" t="s">
        <v>487</v>
      </c>
      <c r="F99" s="15" t="s">
        <v>1249</v>
      </c>
      <c r="G99" s="16" t="s">
        <v>1661</v>
      </c>
      <c r="H99" s="7" t="s">
        <v>114</v>
      </c>
    </row>
    <row r="100" spans="1:8" ht="17">
      <c r="A100" s="13" t="str">
        <f t="shared" si="2"/>
        <v xml:space="preserve">match (a99{gid:'N082'}) match (b99{gid:'D105'}) </v>
      </c>
      <c r="B100" s="13" t="str">
        <f t="shared" si="3"/>
        <v>create (a99)-[r99:mentions]-&gt;(b99)</v>
      </c>
      <c r="C100" s="6">
        <v>99</v>
      </c>
      <c r="D100" s="16" t="s">
        <v>375</v>
      </c>
      <c r="E100" s="15" t="s">
        <v>487</v>
      </c>
      <c r="F100" s="15" t="s">
        <v>1250</v>
      </c>
      <c r="G100" s="16" t="s">
        <v>1662</v>
      </c>
      <c r="H100" s="7" t="s">
        <v>114</v>
      </c>
    </row>
    <row r="101" spans="1:8" ht="17">
      <c r="A101" s="13" t="str">
        <f t="shared" si="2"/>
        <v xml:space="preserve">match (a100{gid:'N082'}) match (b100{gid:'D106'}) </v>
      </c>
      <c r="B101" s="13" t="str">
        <f t="shared" si="3"/>
        <v>create (a100)-[r100:mentions]-&gt;(b100)</v>
      </c>
      <c r="C101" s="6">
        <v>100</v>
      </c>
      <c r="D101" s="16" t="s">
        <v>375</v>
      </c>
      <c r="E101" s="15" t="s">
        <v>487</v>
      </c>
      <c r="F101" s="15" t="s">
        <v>1251</v>
      </c>
      <c r="G101" s="16" t="s">
        <v>1664</v>
      </c>
      <c r="H101" s="7" t="s">
        <v>114</v>
      </c>
    </row>
    <row r="102" spans="1:8" ht="17">
      <c r="A102" s="13" t="str">
        <f t="shared" si="2"/>
        <v xml:space="preserve">match (a101{gid:'N082'}) match (b101{gid:'D107'}) </v>
      </c>
      <c r="B102" s="13" t="str">
        <f t="shared" si="3"/>
        <v>create (a101)-[r101:mentions]-&gt;(b101)</v>
      </c>
      <c r="C102" s="6">
        <v>101</v>
      </c>
      <c r="D102" s="16" t="s">
        <v>375</v>
      </c>
      <c r="E102" s="15" t="s">
        <v>487</v>
      </c>
      <c r="F102" s="15" t="s">
        <v>1252</v>
      </c>
      <c r="G102" s="16" t="s">
        <v>1665</v>
      </c>
      <c r="H102" s="7" t="s">
        <v>114</v>
      </c>
    </row>
    <row r="103" spans="1:8" ht="17">
      <c r="A103" s="13" t="str">
        <f t="shared" si="2"/>
        <v xml:space="preserve">match (a102{gid:'N082'}) match (b102{gid:'D108'}) </v>
      </c>
      <c r="B103" s="13" t="str">
        <f t="shared" si="3"/>
        <v>create (a102)-[r102:mentions]-&gt;(b102)</v>
      </c>
      <c r="C103" s="6">
        <v>102</v>
      </c>
      <c r="D103" s="16" t="s">
        <v>375</v>
      </c>
      <c r="E103" s="15" t="s">
        <v>487</v>
      </c>
      <c r="F103" s="15" t="s">
        <v>1253</v>
      </c>
      <c r="G103" s="16" t="s">
        <v>1666</v>
      </c>
      <c r="H103" s="7" t="s">
        <v>114</v>
      </c>
    </row>
    <row r="104" spans="1:8" ht="17">
      <c r="A104" s="13" t="str">
        <f t="shared" si="2"/>
        <v xml:space="preserve">match (a103{gid:'N083'}) match (b103{gid:'D109'}) </v>
      </c>
      <c r="B104" s="13" t="str">
        <f t="shared" si="3"/>
        <v>create (a103)-[r103:mentions]-&gt;(b103)</v>
      </c>
      <c r="C104" s="6">
        <v>103</v>
      </c>
      <c r="D104" s="16" t="s">
        <v>376</v>
      </c>
      <c r="E104" s="15" t="s">
        <v>488</v>
      </c>
      <c r="F104" s="15" t="s">
        <v>1254</v>
      </c>
      <c r="G104" s="16" t="s">
        <v>1671</v>
      </c>
      <c r="H104" s="7" t="s">
        <v>114</v>
      </c>
    </row>
    <row r="105" spans="1:8" ht="17">
      <c r="A105" s="13" t="str">
        <f t="shared" si="2"/>
        <v xml:space="preserve">match (a104{gid:'N084'}) match (b104{gid:'D110'}) </v>
      </c>
      <c r="B105" s="13" t="str">
        <f t="shared" si="3"/>
        <v>create (a104)-[r104:mentions]-&gt;(b104)</v>
      </c>
      <c r="C105" s="6">
        <v>104</v>
      </c>
      <c r="D105" s="16" t="s">
        <v>377</v>
      </c>
      <c r="E105" s="15" t="s">
        <v>489</v>
      </c>
      <c r="F105" s="15" t="s">
        <v>1255</v>
      </c>
      <c r="G105" s="16" t="s">
        <v>1675</v>
      </c>
      <c r="H105" s="7" t="s">
        <v>114</v>
      </c>
    </row>
    <row r="106" spans="1:8" ht="17">
      <c r="A106" s="13" t="str">
        <f t="shared" si="2"/>
        <v xml:space="preserve">match (a105{gid:'N084'}) match (b105{gid:'D111'}) </v>
      </c>
      <c r="B106" s="13" t="str">
        <f t="shared" si="3"/>
        <v>create (a105)-[r105:mentions]-&gt;(b105)</v>
      </c>
      <c r="C106" s="6">
        <v>105</v>
      </c>
      <c r="D106" s="16" t="s">
        <v>377</v>
      </c>
      <c r="E106" s="15" t="s">
        <v>489</v>
      </c>
      <c r="F106" s="15" t="s">
        <v>1256</v>
      </c>
      <c r="G106" s="16" t="s">
        <v>1677</v>
      </c>
      <c r="H106" s="7" t="s">
        <v>114</v>
      </c>
    </row>
    <row r="107" spans="1:8" ht="17">
      <c r="A107" s="13" t="str">
        <f t="shared" si="2"/>
        <v xml:space="preserve">match (a106{gid:'N085'}) match (b106{gid:'D112'}) </v>
      </c>
      <c r="B107" s="13" t="str">
        <f t="shared" si="3"/>
        <v>create (a106)-[r106:mentions]-&gt;(b106)</v>
      </c>
      <c r="C107" s="6">
        <v>106</v>
      </c>
      <c r="D107" s="16" t="s">
        <v>378</v>
      </c>
      <c r="E107" s="15" t="s">
        <v>490</v>
      </c>
      <c r="F107" s="15" t="s">
        <v>1257</v>
      </c>
      <c r="G107" s="16" t="s">
        <v>1681</v>
      </c>
      <c r="H107" s="7" t="s">
        <v>114</v>
      </c>
    </row>
    <row r="108" spans="1:8" ht="17">
      <c r="A108" s="13" t="str">
        <f t="shared" si="2"/>
        <v xml:space="preserve">match (a107{gid:'N085'}) match (b107{gid:'D113'}) </v>
      </c>
      <c r="B108" s="13" t="str">
        <f t="shared" si="3"/>
        <v>create (a107)-[r107:mentions]-&gt;(b107)</v>
      </c>
      <c r="C108" s="6">
        <v>107</v>
      </c>
      <c r="D108" s="16" t="s">
        <v>378</v>
      </c>
      <c r="E108" s="15" t="s">
        <v>490</v>
      </c>
      <c r="F108" s="15" t="s">
        <v>1258</v>
      </c>
      <c r="G108" s="16" t="s">
        <v>1684</v>
      </c>
      <c r="H108" s="7" t="s">
        <v>114</v>
      </c>
    </row>
    <row r="109" spans="1:8" ht="17">
      <c r="A109" s="13" t="str">
        <f t="shared" si="2"/>
        <v xml:space="preserve">match (a108{gid:'N086'}) match (b108{gid:'D114'}) </v>
      </c>
      <c r="B109" s="13" t="str">
        <f t="shared" si="3"/>
        <v>create (a108)-[r108:mentions]-&gt;(b108)</v>
      </c>
      <c r="C109" s="6">
        <v>108</v>
      </c>
      <c r="D109" s="16" t="s">
        <v>379</v>
      </c>
      <c r="E109" s="15" t="s">
        <v>491</v>
      </c>
      <c r="F109" s="15" t="s">
        <v>1259</v>
      </c>
      <c r="G109" s="16" t="s">
        <v>1686</v>
      </c>
      <c r="H109" s="7" t="s">
        <v>114</v>
      </c>
    </row>
    <row r="110" spans="1:8" ht="17">
      <c r="A110" s="13" t="str">
        <f t="shared" si="2"/>
        <v xml:space="preserve">match (a109{gid:'N087'}) match (b109{gid:'D115'}) </v>
      </c>
      <c r="B110" s="13" t="str">
        <f t="shared" si="3"/>
        <v>create (a109)-[r109:mentions]-&gt;(b109)</v>
      </c>
      <c r="C110" s="6">
        <v>109</v>
      </c>
      <c r="D110" s="16" t="s">
        <v>380</v>
      </c>
      <c r="E110" s="15" t="s">
        <v>492</v>
      </c>
      <c r="F110" s="15" t="s">
        <v>1260</v>
      </c>
      <c r="G110" s="16" t="s">
        <v>1689</v>
      </c>
      <c r="H110" s="7" t="s">
        <v>114</v>
      </c>
    </row>
    <row r="111" spans="1:8" ht="17">
      <c r="A111" s="13" t="str">
        <f t="shared" si="2"/>
        <v xml:space="preserve">match (a110{gid:'N088'}) match (b110{gid:'D116'}) </v>
      </c>
      <c r="B111" s="13" t="str">
        <f t="shared" si="3"/>
        <v>create (a110)-[r110:mentions]-&gt;(b110)</v>
      </c>
      <c r="C111" s="6">
        <v>110</v>
      </c>
      <c r="D111" s="16" t="s">
        <v>381</v>
      </c>
      <c r="E111" s="15" t="s">
        <v>493</v>
      </c>
      <c r="F111" s="15" t="s">
        <v>1261</v>
      </c>
      <c r="G111" s="16" t="s">
        <v>1692</v>
      </c>
      <c r="H111" s="7" t="s">
        <v>114</v>
      </c>
    </row>
    <row r="112" spans="1:8" ht="17">
      <c r="A112" s="13" t="str">
        <f t="shared" si="2"/>
        <v xml:space="preserve">match (a111{gid:'N088'}) match (b111{gid:'D117'}) </v>
      </c>
      <c r="B112" s="13" t="str">
        <f t="shared" si="3"/>
        <v>create (a111)-[r111:mentions]-&gt;(b111)</v>
      </c>
      <c r="C112" s="6">
        <v>111</v>
      </c>
      <c r="D112" s="16" t="s">
        <v>381</v>
      </c>
      <c r="E112" s="15" t="s">
        <v>493</v>
      </c>
      <c r="F112" s="15" t="s">
        <v>1262</v>
      </c>
      <c r="G112" s="16" t="s">
        <v>1696</v>
      </c>
      <c r="H112" s="7" t="s">
        <v>114</v>
      </c>
    </row>
    <row r="113" spans="1:8" ht="17">
      <c r="A113" s="13" t="str">
        <f t="shared" si="2"/>
        <v xml:space="preserve">match (a112{gid:'N089'}) match (b112{gid:'D118'}) </v>
      </c>
      <c r="B113" s="13" t="str">
        <f t="shared" si="3"/>
        <v>create (a112)-[r112:mentions]-&gt;(b112)</v>
      </c>
      <c r="C113" s="6">
        <v>112</v>
      </c>
      <c r="D113" s="16" t="s">
        <v>382</v>
      </c>
      <c r="E113" s="15" t="s">
        <v>494</v>
      </c>
      <c r="F113" s="15" t="s">
        <v>1263</v>
      </c>
      <c r="G113" s="16" t="s">
        <v>1698</v>
      </c>
      <c r="H113" s="7" t="s">
        <v>114</v>
      </c>
    </row>
    <row r="114" spans="1:8" ht="17">
      <c r="A114" s="13" t="str">
        <f t="shared" si="2"/>
        <v xml:space="preserve">match (a113{gid:'N090'}) match (b113{gid:'D119'}) </v>
      </c>
      <c r="B114" s="13" t="str">
        <f t="shared" si="3"/>
        <v>create (a113)-[r113:mentions]-&gt;(b113)</v>
      </c>
      <c r="C114" s="6">
        <v>113</v>
      </c>
      <c r="D114" s="16" t="s">
        <v>383</v>
      </c>
      <c r="E114" s="15" t="s">
        <v>495</v>
      </c>
      <c r="F114" s="15" t="s">
        <v>1264</v>
      </c>
      <c r="G114" s="16" t="s">
        <v>1701</v>
      </c>
      <c r="H114" s="7" t="s">
        <v>114</v>
      </c>
    </row>
    <row r="115" spans="1:8" ht="17">
      <c r="A115" s="13" t="str">
        <f t="shared" si="2"/>
        <v xml:space="preserve">match (a114{gid:'N091'}) match (b114{gid:'D120'}) </v>
      </c>
      <c r="B115" s="13" t="str">
        <f t="shared" si="3"/>
        <v>create (a114)-[r114:mentions]-&gt;(b114)</v>
      </c>
      <c r="C115" s="6">
        <v>114</v>
      </c>
      <c r="D115" s="16" t="s">
        <v>384</v>
      </c>
      <c r="E115" s="15" t="s">
        <v>496</v>
      </c>
      <c r="F115" s="15" t="s">
        <v>1265</v>
      </c>
      <c r="G115" s="16" t="s">
        <v>1704</v>
      </c>
      <c r="H115" s="7" t="s">
        <v>114</v>
      </c>
    </row>
    <row r="116" spans="1:8" ht="17">
      <c r="A116" s="13" t="str">
        <f t="shared" si="2"/>
        <v xml:space="preserve">match (a115{gid:'N091'}) match (b115{gid:'D121'}) </v>
      </c>
      <c r="B116" s="13" t="str">
        <f t="shared" si="3"/>
        <v>create (a115)-[r115:mentions]-&gt;(b115)</v>
      </c>
      <c r="C116" s="6">
        <v>115</v>
      </c>
      <c r="D116" s="16" t="s">
        <v>384</v>
      </c>
      <c r="E116" s="15" t="s">
        <v>496</v>
      </c>
      <c r="F116" s="15" t="s">
        <v>1266</v>
      </c>
      <c r="G116" s="16" t="s">
        <v>1707</v>
      </c>
      <c r="H116" s="7" t="s">
        <v>114</v>
      </c>
    </row>
    <row r="117" spans="1:8" ht="17">
      <c r="A117" s="13" t="str">
        <f t="shared" si="2"/>
        <v xml:space="preserve">match (a116{gid:'N091'}) match (b116{gid:'D122'}) </v>
      </c>
      <c r="B117" s="13" t="str">
        <f t="shared" si="3"/>
        <v>create (a116)-[r116:mentions]-&gt;(b116)</v>
      </c>
      <c r="C117" s="6">
        <v>116</v>
      </c>
      <c r="D117" s="16" t="s">
        <v>384</v>
      </c>
      <c r="E117" s="15" t="s">
        <v>496</v>
      </c>
      <c r="F117" s="15" t="s">
        <v>1267</v>
      </c>
      <c r="G117" s="16" t="s">
        <v>1711</v>
      </c>
      <c r="H117" s="7" t="s">
        <v>114</v>
      </c>
    </row>
    <row r="118" spans="1:8" ht="17">
      <c r="A118" s="13" t="str">
        <f t="shared" si="2"/>
        <v xml:space="preserve">match (a117{gid:'N092'}) match (b117{gid:'D123'}) </v>
      </c>
      <c r="B118" s="13" t="str">
        <f t="shared" si="3"/>
        <v>create (a117)-[r117:mentions]-&gt;(b117)</v>
      </c>
      <c r="C118" s="6">
        <v>117</v>
      </c>
      <c r="D118" s="25" t="s">
        <v>385</v>
      </c>
      <c r="E118" s="28" t="s">
        <v>497</v>
      </c>
      <c r="F118" s="15" t="s">
        <v>1268</v>
      </c>
      <c r="G118" s="16" t="s">
        <v>1713</v>
      </c>
      <c r="H118" s="7" t="s">
        <v>114</v>
      </c>
    </row>
    <row r="119" spans="1:8" ht="17">
      <c r="A119" s="13" t="str">
        <f t="shared" si="2"/>
        <v xml:space="preserve">match (a118{gid:'N092'}) match (b118{gid:'D124'}) </v>
      </c>
      <c r="B119" s="13" t="str">
        <f t="shared" si="3"/>
        <v>create (a118)-[r118:mentions]-&gt;(b118)</v>
      </c>
      <c r="C119" s="6">
        <v>118</v>
      </c>
      <c r="D119" s="25" t="s">
        <v>385</v>
      </c>
      <c r="E119" s="28" t="s">
        <v>497</v>
      </c>
      <c r="F119" s="15" t="s">
        <v>1269</v>
      </c>
      <c r="G119" s="16" t="s">
        <v>1717</v>
      </c>
      <c r="H119" s="7" t="s">
        <v>114</v>
      </c>
    </row>
    <row r="120" spans="1:8" ht="17">
      <c r="A120" s="13" t="str">
        <f t="shared" si="2"/>
        <v xml:space="preserve">match (a119{gid:'N093'}) match (b119{gid:'D125'}) </v>
      </c>
      <c r="B120" s="13" t="str">
        <f t="shared" si="3"/>
        <v>create (a119)-[r119:mentions]-&gt;(b119)</v>
      </c>
      <c r="C120" s="6">
        <v>119</v>
      </c>
      <c r="D120" s="16" t="s">
        <v>386</v>
      </c>
      <c r="E120" s="15" t="s">
        <v>498</v>
      </c>
      <c r="F120" s="15" t="s">
        <v>1270</v>
      </c>
      <c r="G120" s="16" t="s">
        <v>1719</v>
      </c>
      <c r="H120" s="7" t="s">
        <v>114</v>
      </c>
    </row>
    <row r="121" spans="1:8" ht="17">
      <c r="A121" s="13" t="str">
        <f t="shared" si="2"/>
        <v xml:space="preserve">match (a120{gid:'N094'}) match (b120{gid:'D126'}) </v>
      </c>
      <c r="B121" s="13" t="str">
        <f t="shared" si="3"/>
        <v>create (a120)-[r120:mentions]-&gt;(b120)</v>
      </c>
      <c r="C121" s="6">
        <v>120</v>
      </c>
      <c r="D121" s="16" t="s">
        <v>387</v>
      </c>
      <c r="E121" s="15" t="s">
        <v>499</v>
      </c>
      <c r="F121" s="15" t="s">
        <v>1271</v>
      </c>
      <c r="G121" s="16" t="s">
        <v>1722</v>
      </c>
      <c r="H121" s="7" t="s">
        <v>114</v>
      </c>
    </row>
    <row r="122" spans="1:8" ht="17">
      <c r="A122" s="13" t="str">
        <f t="shared" si="2"/>
        <v xml:space="preserve">match (a121{gid:'N095'}) match (b121{gid:'D127'}) </v>
      </c>
      <c r="B122" s="13" t="str">
        <f t="shared" si="3"/>
        <v>create (a121)-[r121:mentions]-&gt;(b121)</v>
      </c>
      <c r="C122" s="6">
        <v>121</v>
      </c>
      <c r="D122" s="16" t="s">
        <v>388</v>
      </c>
      <c r="E122" s="15" t="s">
        <v>500</v>
      </c>
      <c r="F122" s="15" t="s">
        <v>1272</v>
      </c>
      <c r="G122" s="16" t="s">
        <v>1725</v>
      </c>
      <c r="H122" s="7" t="s">
        <v>114</v>
      </c>
    </row>
    <row r="123" spans="1:8" ht="17">
      <c r="A123" s="13" t="str">
        <f t="shared" si="2"/>
        <v xml:space="preserve">match (a122{gid:'N095'}) match (b122{gid:'D128'}) </v>
      </c>
      <c r="B123" s="13" t="str">
        <f t="shared" si="3"/>
        <v>create (a122)-[r122:mentions]-&gt;(b122)</v>
      </c>
      <c r="C123" s="6">
        <v>122</v>
      </c>
      <c r="D123" s="16" t="s">
        <v>388</v>
      </c>
      <c r="E123" s="15" t="s">
        <v>500</v>
      </c>
      <c r="F123" s="15" t="s">
        <v>1273</v>
      </c>
      <c r="G123" s="16" t="s">
        <v>1728</v>
      </c>
      <c r="H123" s="7" t="s">
        <v>114</v>
      </c>
    </row>
    <row r="124" spans="1:8" ht="17">
      <c r="A124" s="13" t="str">
        <f t="shared" si="2"/>
        <v xml:space="preserve">match (a123{gid:'N096'}) match (b123{gid:'D129'}) </v>
      </c>
      <c r="B124" s="13" t="str">
        <f t="shared" si="3"/>
        <v>create (a123)-[r123:mentions]-&gt;(b123)</v>
      </c>
      <c r="C124" s="6">
        <v>123</v>
      </c>
      <c r="D124" s="16" t="s">
        <v>389</v>
      </c>
      <c r="E124" s="15" t="s">
        <v>501</v>
      </c>
      <c r="F124" s="15" t="s">
        <v>1274</v>
      </c>
      <c r="G124" s="16" t="s">
        <v>1731</v>
      </c>
      <c r="H124" s="7" t="s">
        <v>114</v>
      </c>
    </row>
    <row r="125" spans="1:8" ht="17">
      <c r="A125" s="13" t="str">
        <f t="shared" si="2"/>
        <v xml:space="preserve">match (a124{gid:'N096'}) match (b124{gid:'D130'}) </v>
      </c>
      <c r="B125" s="13" t="str">
        <f t="shared" si="3"/>
        <v>create (a124)-[r124:mentions]-&gt;(b124)</v>
      </c>
      <c r="C125" s="6">
        <v>124</v>
      </c>
      <c r="D125" s="16" t="s">
        <v>389</v>
      </c>
      <c r="E125" s="15" t="s">
        <v>501</v>
      </c>
      <c r="F125" s="15" t="s">
        <v>1275</v>
      </c>
      <c r="G125" s="16" t="s">
        <v>1734</v>
      </c>
      <c r="H125" s="7" t="s">
        <v>114</v>
      </c>
    </row>
    <row r="126" spans="1:8" ht="17">
      <c r="A126" s="13" t="str">
        <f t="shared" si="2"/>
        <v xml:space="preserve">match (a125{gid:'N097'}) match (b125{gid:'D131'}) </v>
      </c>
      <c r="B126" s="13" t="str">
        <f t="shared" si="3"/>
        <v>create (a125)-[r125:mentions]-&gt;(b125)</v>
      </c>
      <c r="C126" s="6">
        <v>125</v>
      </c>
      <c r="D126" s="16" t="s">
        <v>390</v>
      </c>
      <c r="E126" s="15" t="s">
        <v>502</v>
      </c>
      <c r="F126" s="15" t="s">
        <v>1276</v>
      </c>
      <c r="G126" s="16" t="s">
        <v>1737</v>
      </c>
      <c r="H126" s="7" t="s">
        <v>114</v>
      </c>
    </row>
    <row r="127" spans="1:8" ht="17">
      <c r="A127" s="13" t="str">
        <f t="shared" si="2"/>
        <v xml:space="preserve">match (a126{gid:'N098'}) match (b126{gid:'D132'}) </v>
      </c>
      <c r="B127" s="13" t="str">
        <f t="shared" si="3"/>
        <v>create (a126)-[r126:mentions]-&gt;(b126)</v>
      </c>
      <c r="C127" s="6">
        <v>126</v>
      </c>
      <c r="D127" s="16" t="s">
        <v>391</v>
      </c>
      <c r="E127" s="15" t="s">
        <v>503</v>
      </c>
      <c r="F127" s="15" t="s">
        <v>1277</v>
      </c>
      <c r="G127" s="16" t="s">
        <v>1739</v>
      </c>
      <c r="H127" s="7" t="s">
        <v>114</v>
      </c>
    </row>
    <row r="128" spans="1:8" ht="17">
      <c r="A128" s="13" t="str">
        <f t="shared" si="2"/>
        <v xml:space="preserve">match (a127{gid:'N098'}) match (b127{gid:'D133'}) </v>
      </c>
      <c r="B128" s="13" t="str">
        <f t="shared" si="3"/>
        <v>create (a127)-[r127:mentions]-&gt;(b127)</v>
      </c>
      <c r="C128" s="6">
        <v>127</v>
      </c>
      <c r="D128" s="16" t="s">
        <v>391</v>
      </c>
      <c r="E128" s="15" t="s">
        <v>503</v>
      </c>
      <c r="F128" s="15" t="s">
        <v>1278</v>
      </c>
      <c r="G128" s="16" t="s">
        <v>1742</v>
      </c>
      <c r="H128" s="7" t="s">
        <v>114</v>
      </c>
    </row>
    <row r="129" spans="1:8" ht="17">
      <c r="A129" s="13" t="str">
        <f t="shared" si="2"/>
        <v xml:space="preserve">match (a128{gid:'N099'}) match (b128{gid:'D134'}) </v>
      </c>
      <c r="B129" s="13" t="str">
        <f t="shared" si="3"/>
        <v>create (a128)-[r128:mentions]-&gt;(b128)</v>
      </c>
      <c r="C129" s="6">
        <v>128</v>
      </c>
      <c r="D129" s="16" t="s">
        <v>392</v>
      </c>
      <c r="E129" s="15" t="s">
        <v>504</v>
      </c>
      <c r="F129" s="15" t="s">
        <v>1279</v>
      </c>
      <c r="G129" s="16" t="s">
        <v>1745</v>
      </c>
      <c r="H129" s="7" t="s">
        <v>114</v>
      </c>
    </row>
    <row r="130" spans="1:8" ht="17">
      <c r="A130" s="13" t="str">
        <f t="shared" ref="A130:A193" si="4">"match (a"&amp;C130&amp;"{gid:'"&amp;D130&amp;"'}) "&amp;"match (b"&amp;C130&amp;"{gid:'"&amp;F130&amp;"'}) "</f>
        <v xml:space="preserve">match (a129{gid:'N099'}) match (b129{gid:'D135'}) </v>
      </c>
      <c r="B130" s="13" t="str">
        <f t="shared" si="3"/>
        <v>create (a129)-[r129:mentions]-&gt;(b129)</v>
      </c>
      <c r="C130" s="6">
        <v>129</v>
      </c>
      <c r="D130" s="16" t="s">
        <v>392</v>
      </c>
      <c r="E130" s="15" t="s">
        <v>504</v>
      </c>
      <c r="F130" s="15" t="s">
        <v>1280</v>
      </c>
      <c r="G130" s="16" t="s">
        <v>1748</v>
      </c>
      <c r="H130" s="7" t="s">
        <v>114</v>
      </c>
    </row>
    <row r="131" spans="1:8" ht="17">
      <c r="A131" s="13" t="str">
        <f t="shared" si="4"/>
        <v xml:space="preserve">match (a130{gid:'N099'}) match (b130{gid:'D136'}) </v>
      </c>
      <c r="B131" s="13" t="str">
        <f t="shared" si="3"/>
        <v>create (a130)-[r130:mentions]-&gt;(b130)</v>
      </c>
      <c r="C131" s="6">
        <v>130</v>
      </c>
      <c r="D131" s="16" t="s">
        <v>392</v>
      </c>
      <c r="E131" s="15" t="s">
        <v>504</v>
      </c>
      <c r="F131" s="15" t="s">
        <v>1281</v>
      </c>
      <c r="G131" s="16" t="s">
        <v>1751</v>
      </c>
      <c r="H131" s="7" t="s">
        <v>114</v>
      </c>
    </row>
    <row r="132" spans="1:8" ht="17">
      <c r="A132" s="13" t="str">
        <f t="shared" si="4"/>
        <v xml:space="preserve">match (a131{gid:'N100'}) match (b131{gid:'D137'}) </v>
      </c>
      <c r="B132" s="13" t="str">
        <f t="shared" ref="B132:B195" si="5">"create (a"&amp;C132&amp;")-[r"&amp;C132&amp;":"&amp;H132&amp;"]-&gt;(b"&amp;C132&amp;")"</f>
        <v>create (a131)-[r131:mentions]-&gt;(b131)</v>
      </c>
      <c r="C132" s="6">
        <v>131</v>
      </c>
      <c r="D132" s="16" t="s">
        <v>393</v>
      </c>
      <c r="E132" s="15" t="s">
        <v>505</v>
      </c>
      <c r="F132" s="15" t="s">
        <v>1282</v>
      </c>
      <c r="G132" s="16" t="s">
        <v>1754</v>
      </c>
      <c r="H132" s="7" t="s">
        <v>114</v>
      </c>
    </row>
    <row r="133" spans="1:8" ht="17">
      <c r="A133" s="13" t="str">
        <f t="shared" si="4"/>
        <v xml:space="preserve">match (a132{gid:'N100'}) match (b132{gid:'D138'}) </v>
      </c>
      <c r="B133" s="13" t="str">
        <f t="shared" si="5"/>
        <v>create (a132)-[r132:mentions]-&gt;(b132)</v>
      </c>
      <c r="C133" s="6">
        <v>132</v>
      </c>
      <c r="D133" s="16" t="s">
        <v>393</v>
      </c>
      <c r="E133" s="15" t="s">
        <v>505</v>
      </c>
      <c r="F133" s="15" t="s">
        <v>1283</v>
      </c>
      <c r="G133" s="16" t="s">
        <v>1757</v>
      </c>
      <c r="H133" s="7" t="s">
        <v>114</v>
      </c>
    </row>
    <row r="134" spans="1:8" ht="17">
      <c r="A134" s="13" t="str">
        <f t="shared" si="4"/>
        <v xml:space="preserve">match (a133{gid:'N102'}) match (b133{gid:'D139'}) </v>
      </c>
      <c r="B134" s="13" t="str">
        <f t="shared" si="5"/>
        <v>create (a133)-[r133:mentions]-&gt;(b133)</v>
      </c>
      <c r="C134" s="6">
        <v>133</v>
      </c>
      <c r="D134" s="16" t="s">
        <v>395</v>
      </c>
      <c r="E134" s="15" t="s">
        <v>507</v>
      </c>
      <c r="F134" s="15" t="s">
        <v>1284</v>
      </c>
      <c r="G134" s="16" t="s">
        <v>1760</v>
      </c>
      <c r="H134" s="7" t="s">
        <v>114</v>
      </c>
    </row>
    <row r="135" spans="1:8" ht="17">
      <c r="A135" s="13" t="str">
        <f t="shared" si="4"/>
        <v xml:space="preserve">match (a134{gid:'N103'}) match (b134{gid:'D140'}) </v>
      </c>
      <c r="B135" s="13" t="str">
        <f t="shared" si="5"/>
        <v>create (a134)-[r134:mentions]-&gt;(b134)</v>
      </c>
      <c r="C135" s="6">
        <v>134</v>
      </c>
      <c r="D135" s="16" t="s">
        <v>396</v>
      </c>
      <c r="E135" s="15" t="s">
        <v>508</v>
      </c>
      <c r="F135" s="15" t="s">
        <v>1285</v>
      </c>
      <c r="G135" s="16" t="s">
        <v>1762</v>
      </c>
      <c r="H135" s="7" t="s">
        <v>114</v>
      </c>
    </row>
    <row r="136" spans="1:8" ht="17">
      <c r="A136" s="13" t="str">
        <f t="shared" si="4"/>
        <v xml:space="preserve">match (a135{gid:'N104'}) match (b135{gid:'D141'}) </v>
      </c>
      <c r="B136" s="13" t="str">
        <f t="shared" si="5"/>
        <v>create (a135)-[r135:mentions]-&gt;(b135)</v>
      </c>
      <c r="C136" s="6">
        <v>135</v>
      </c>
      <c r="D136" s="16" t="s">
        <v>397</v>
      </c>
      <c r="E136" s="15" t="s">
        <v>509</v>
      </c>
      <c r="F136" s="15" t="s">
        <v>1286</v>
      </c>
      <c r="G136" s="16" t="s">
        <v>1766</v>
      </c>
      <c r="H136" s="7" t="s">
        <v>114</v>
      </c>
    </row>
    <row r="137" spans="1:8" ht="17">
      <c r="A137" s="13" t="str">
        <f t="shared" si="4"/>
        <v xml:space="preserve">match (a136{gid:'N105'}) match (b136{gid:'D142'}) </v>
      </c>
      <c r="B137" s="13" t="str">
        <f t="shared" si="5"/>
        <v>create (a136)-[r136:mentions]-&gt;(b136)</v>
      </c>
      <c r="C137" s="6">
        <v>136</v>
      </c>
      <c r="D137" s="16" t="s">
        <v>398</v>
      </c>
      <c r="E137" s="15" t="s">
        <v>510</v>
      </c>
      <c r="F137" s="15" t="s">
        <v>1287</v>
      </c>
      <c r="G137" s="16" t="s">
        <v>1768</v>
      </c>
      <c r="H137" s="7" t="s">
        <v>114</v>
      </c>
    </row>
    <row r="138" spans="1:8" ht="17">
      <c r="A138" s="13" t="str">
        <f t="shared" si="4"/>
        <v xml:space="preserve">match (a137{gid:'N105'}) match (b137{gid:'D143'}) </v>
      </c>
      <c r="B138" s="13" t="str">
        <f t="shared" si="5"/>
        <v>create (a137)-[r137:mentions]-&gt;(b137)</v>
      </c>
      <c r="C138" s="6">
        <v>137</v>
      </c>
      <c r="D138" s="16" t="s">
        <v>398</v>
      </c>
      <c r="E138" s="15" t="s">
        <v>510</v>
      </c>
      <c r="F138" s="15" t="s">
        <v>1288</v>
      </c>
      <c r="G138" s="16" t="s">
        <v>1772</v>
      </c>
      <c r="H138" s="7" t="s">
        <v>114</v>
      </c>
    </row>
    <row r="139" spans="1:8" ht="17">
      <c r="A139" s="13" t="str">
        <f t="shared" si="4"/>
        <v xml:space="preserve">match (a138{gid:'N106'}) match (b138{gid:'D144'}) </v>
      </c>
      <c r="B139" s="13" t="str">
        <f t="shared" si="5"/>
        <v>create (a138)-[r138:mentions]-&gt;(b138)</v>
      </c>
      <c r="C139" s="6">
        <v>138</v>
      </c>
      <c r="D139" s="16" t="s">
        <v>399</v>
      </c>
      <c r="E139" s="15" t="s">
        <v>511</v>
      </c>
      <c r="F139" s="15" t="s">
        <v>1289</v>
      </c>
      <c r="G139" s="16" t="s">
        <v>1774</v>
      </c>
      <c r="H139" s="7" t="s">
        <v>114</v>
      </c>
    </row>
    <row r="140" spans="1:8" ht="17">
      <c r="A140" s="13" t="str">
        <f t="shared" si="4"/>
        <v xml:space="preserve">match (a139{gid:'N106'}) match (b139{gid:'D145'}) </v>
      </c>
      <c r="B140" s="13" t="str">
        <f t="shared" si="5"/>
        <v>create (a139)-[r139:mentions]-&gt;(b139)</v>
      </c>
      <c r="C140" s="6">
        <v>139</v>
      </c>
      <c r="D140" s="16" t="s">
        <v>399</v>
      </c>
      <c r="E140" s="15" t="s">
        <v>511</v>
      </c>
      <c r="F140" s="15" t="s">
        <v>1290</v>
      </c>
      <c r="G140" s="16" t="s">
        <v>1777</v>
      </c>
      <c r="H140" s="7" t="s">
        <v>114</v>
      </c>
    </row>
    <row r="141" spans="1:8" ht="17">
      <c r="A141" s="13" t="str">
        <f t="shared" si="4"/>
        <v xml:space="preserve">match (a140{gid:'N107'}) match (b140{gid:'D146'}) </v>
      </c>
      <c r="B141" s="13" t="str">
        <f t="shared" si="5"/>
        <v>create (a140)-[r140:mentions]-&gt;(b140)</v>
      </c>
      <c r="C141" s="6">
        <v>140</v>
      </c>
      <c r="D141" s="16" t="s">
        <v>400</v>
      </c>
      <c r="E141" s="15" t="s">
        <v>512</v>
      </c>
      <c r="F141" s="15" t="s">
        <v>1291</v>
      </c>
      <c r="G141" s="16" t="s">
        <v>1780</v>
      </c>
      <c r="H141" s="7" t="s">
        <v>114</v>
      </c>
    </row>
    <row r="142" spans="1:8" ht="17">
      <c r="A142" s="13" t="str">
        <f t="shared" si="4"/>
        <v xml:space="preserve">match (a141{gid:'N108'}) match (b141{gid:'D147'}) </v>
      </c>
      <c r="B142" s="13" t="str">
        <f t="shared" si="5"/>
        <v>create (a141)-[r141:mentions]-&gt;(b141)</v>
      </c>
      <c r="C142" s="6">
        <v>141</v>
      </c>
      <c r="D142" s="16" t="s">
        <v>401</v>
      </c>
      <c r="E142" s="15" t="s">
        <v>513</v>
      </c>
      <c r="F142" s="15" t="s">
        <v>1292</v>
      </c>
      <c r="G142" s="16" t="s">
        <v>1783</v>
      </c>
      <c r="H142" s="7" t="s">
        <v>114</v>
      </c>
    </row>
    <row r="143" spans="1:8" ht="17">
      <c r="A143" s="13" t="str">
        <f t="shared" si="4"/>
        <v xml:space="preserve">match (a142{gid:'N108'}) match (b142{gid:'D148'}) </v>
      </c>
      <c r="B143" s="13" t="str">
        <f t="shared" si="5"/>
        <v>create (a142)-[r142:mentions]-&gt;(b142)</v>
      </c>
      <c r="C143" s="6">
        <v>142</v>
      </c>
      <c r="D143" s="16" t="s">
        <v>401</v>
      </c>
      <c r="E143" s="15" t="s">
        <v>513</v>
      </c>
      <c r="F143" s="15" t="s">
        <v>1293</v>
      </c>
      <c r="G143" s="16" t="s">
        <v>1786</v>
      </c>
      <c r="H143" s="7" t="s">
        <v>114</v>
      </c>
    </row>
    <row r="144" spans="1:8" ht="17">
      <c r="A144" s="13" t="str">
        <f t="shared" si="4"/>
        <v xml:space="preserve">match (a143{gid:'N109'}) match (b143{gid:'D149'}) </v>
      </c>
      <c r="B144" s="13" t="str">
        <f t="shared" si="5"/>
        <v>create (a143)-[r143:mentions]-&gt;(b143)</v>
      </c>
      <c r="C144" s="6">
        <v>143</v>
      </c>
      <c r="D144" s="16" t="s">
        <v>402</v>
      </c>
      <c r="E144" s="15" t="s">
        <v>514</v>
      </c>
      <c r="F144" s="15" t="s">
        <v>1294</v>
      </c>
      <c r="G144" s="16" t="s">
        <v>1789</v>
      </c>
      <c r="H144" s="7" t="s">
        <v>114</v>
      </c>
    </row>
    <row r="145" spans="1:8" ht="17">
      <c r="A145" s="13" t="str">
        <f t="shared" si="4"/>
        <v xml:space="preserve">match (a144{gid:'N111'}) match (b144{gid:'D150'}) </v>
      </c>
      <c r="B145" s="13" t="str">
        <f t="shared" si="5"/>
        <v>create (a144)-[r144:mentions]-&gt;(b144)</v>
      </c>
      <c r="C145" s="6">
        <v>144</v>
      </c>
      <c r="D145" s="16" t="s">
        <v>404</v>
      </c>
      <c r="E145" s="15" t="s">
        <v>516</v>
      </c>
      <c r="F145" s="15" t="s">
        <v>1295</v>
      </c>
      <c r="G145" s="16" t="s">
        <v>1792</v>
      </c>
      <c r="H145" s="7" t="s">
        <v>114</v>
      </c>
    </row>
    <row r="146" spans="1:8" ht="17">
      <c r="A146" s="13" t="str">
        <f t="shared" si="4"/>
        <v xml:space="preserve">match (a145{gid:'N115'}) match (b145{gid:'D151'}) </v>
      </c>
      <c r="B146" s="13" t="str">
        <f t="shared" si="5"/>
        <v>create (a145)-[r145:mentions]-&gt;(b145)</v>
      </c>
      <c r="C146" s="6">
        <v>145</v>
      </c>
      <c r="D146" s="16" t="s">
        <v>408</v>
      </c>
      <c r="E146" s="15" t="s">
        <v>520</v>
      </c>
      <c r="F146" s="15" t="s">
        <v>1296</v>
      </c>
      <c r="G146" s="16" t="s">
        <v>1795</v>
      </c>
      <c r="H146" s="7" t="s">
        <v>114</v>
      </c>
    </row>
    <row r="147" spans="1:8" ht="17">
      <c r="A147" s="13" t="str">
        <f t="shared" si="4"/>
        <v xml:space="preserve">match (a146{gid:'N115'}) match (b146{gid:'D152'}) </v>
      </c>
      <c r="B147" s="13" t="str">
        <f t="shared" si="5"/>
        <v>create (a146)-[r146:mentions]-&gt;(b146)</v>
      </c>
      <c r="C147" s="6">
        <v>146</v>
      </c>
      <c r="D147" s="16" t="s">
        <v>408</v>
      </c>
      <c r="E147" s="15" t="s">
        <v>520</v>
      </c>
      <c r="F147" s="15" t="s">
        <v>1297</v>
      </c>
      <c r="G147" s="16" t="s">
        <v>1798</v>
      </c>
      <c r="H147" s="7" t="s">
        <v>114</v>
      </c>
    </row>
    <row r="148" spans="1:8" ht="17">
      <c r="A148" s="13" t="str">
        <f t="shared" si="4"/>
        <v xml:space="preserve">match (a147{gid:'N116'}) match (b147{gid:'D153'}) </v>
      </c>
      <c r="B148" s="13" t="str">
        <f t="shared" si="5"/>
        <v>create (a147)-[r147:mentions]-&gt;(b147)</v>
      </c>
      <c r="C148" s="6">
        <v>147</v>
      </c>
      <c r="D148" s="16" t="s">
        <v>409</v>
      </c>
      <c r="E148" s="15" t="s">
        <v>521</v>
      </c>
      <c r="F148" s="15" t="s">
        <v>1298</v>
      </c>
      <c r="G148" s="16" t="s">
        <v>1801</v>
      </c>
      <c r="H148" s="7" t="s">
        <v>114</v>
      </c>
    </row>
    <row r="149" spans="1:8" ht="17">
      <c r="A149" s="13" t="str">
        <f t="shared" si="4"/>
        <v xml:space="preserve">match (a148{gid:'N117'}) match (b148{gid:'D154'}) </v>
      </c>
      <c r="B149" s="13" t="str">
        <f t="shared" si="5"/>
        <v>create (a148)-[r148:mentions]-&gt;(b148)</v>
      </c>
      <c r="C149" s="6">
        <v>148</v>
      </c>
      <c r="D149" s="16" t="s">
        <v>410</v>
      </c>
      <c r="E149" s="15" t="s">
        <v>522</v>
      </c>
      <c r="F149" s="15" t="s">
        <v>1299</v>
      </c>
      <c r="G149" s="16" t="s">
        <v>1804</v>
      </c>
      <c r="H149" s="7" t="s">
        <v>114</v>
      </c>
    </row>
    <row r="150" spans="1:8" ht="17">
      <c r="A150" s="13" t="str">
        <f t="shared" si="4"/>
        <v xml:space="preserve">match (a149{gid:'N117'}) match (b149{gid:'D155'}) </v>
      </c>
      <c r="B150" s="13" t="str">
        <f t="shared" si="5"/>
        <v>create (a149)-[r149:mentions]-&gt;(b149)</v>
      </c>
      <c r="C150" s="6">
        <v>149</v>
      </c>
      <c r="D150" s="16" t="s">
        <v>410</v>
      </c>
      <c r="E150" s="15" t="s">
        <v>522</v>
      </c>
      <c r="F150" s="15" t="s">
        <v>1300</v>
      </c>
      <c r="G150" s="16" t="s">
        <v>1807</v>
      </c>
      <c r="H150" s="7" t="s">
        <v>114</v>
      </c>
    </row>
    <row r="151" spans="1:8" ht="17">
      <c r="A151" s="13" t="str">
        <f t="shared" si="4"/>
        <v xml:space="preserve">match (a150{gid:'N118'}) match (b150{gid:'D156'}) </v>
      </c>
      <c r="B151" s="13" t="str">
        <f t="shared" si="5"/>
        <v>create (a150)-[r150:mentions]-&gt;(b150)</v>
      </c>
      <c r="C151" s="6">
        <v>150</v>
      </c>
      <c r="D151" s="16" t="s">
        <v>411</v>
      </c>
      <c r="E151" s="15" t="s">
        <v>523</v>
      </c>
      <c r="F151" s="15" t="s">
        <v>1301</v>
      </c>
      <c r="G151" s="16" t="s">
        <v>1810</v>
      </c>
      <c r="H151" s="7" t="s">
        <v>114</v>
      </c>
    </row>
    <row r="152" spans="1:8" ht="17">
      <c r="A152" s="13" t="str">
        <f t="shared" si="4"/>
        <v xml:space="preserve">match (a151{gid:'N118'}) match (b151{gid:'D157'}) </v>
      </c>
      <c r="B152" s="13" t="str">
        <f t="shared" si="5"/>
        <v>create (a151)-[r151:mentions]-&gt;(b151)</v>
      </c>
      <c r="C152" s="6">
        <v>151</v>
      </c>
      <c r="D152" s="16" t="s">
        <v>411</v>
      </c>
      <c r="E152" s="15" t="s">
        <v>523</v>
      </c>
      <c r="F152" s="15" t="s">
        <v>1302</v>
      </c>
      <c r="G152" s="16" t="s">
        <v>1813</v>
      </c>
      <c r="H152" s="7" t="s">
        <v>114</v>
      </c>
    </row>
    <row r="153" spans="1:8" ht="17">
      <c r="A153" s="13" t="str">
        <f t="shared" si="4"/>
        <v xml:space="preserve">match (a152{gid:'N119'}) match (b152{gid:'D158'}) </v>
      </c>
      <c r="B153" s="13" t="str">
        <f t="shared" si="5"/>
        <v>create (a152)-[r152:mentions]-&gt;(b152)</v>
      </c>
      <c r="C153" s="6">
        <v>152</v>
      </c>
      <c r="D153" s="25" t="s">
        <v>412</v>
      </c>
      <c r="E153" s="28" t="s">
        <v>524</v>
      </c>
      <c r="F153" s="15" t="s">
        <v>1303</v>
      </c>
      <c r="G153" s="16" t="s">
        <v>1816</v>
      </c>
      <c r="H153" s="7" t="s">
        <v>114</v>
      </c>
    </row>
    <row r="154" spans="1:8" ht="17">
      <c r="A154" s="13" t="str">
        <f t="shared" si="4"/>
        <v xml:space="preserve">match (a153{gid:'N121'}) match (b153{gid:'D159'}) </v>
      </c>
      <c r="B154" s="13" t="str">
        <f t="shared" si="5"/>
        <v>create (a153)-[r153:mentions]-&gt;(b153)</v>
      </c>
      <c r="C154" s="6">
        <v>153</v>
      </c>
      <c r="D154" s="16" t="s">
        <v>414</v>
      </c>
      <c r="E154" s="15" t="s">
        <v>526</v>
      </c>
      <c r="F154" s="15" t="s">
        <v>1304</v>
      </c>
      <c r="G154" s="16" t="s">
        <v>1820</v>
      </c>
      <c r="H154" s="7" t="s">
        <v>114</v>
      </c>
    </row>
    <row r="155" spans="1:8" ht="17">
      <c r="A155" s="13" t="str">
        <f t="shared" si="4"/>
        <v xml:space="preserve">match (a154{gid:'N121'}) match (b154{gid:'D160'}) </v>
      </c>
      <c r="B155" s="13" t="str">
        <f t="shared" si="5"/>
        <v>create (a154)-[r154:mentions]-&gt;(b154)</v>
      </c>
      <c r="C155" s="6">
        <v>154</v>
      </c>
      <c r="D155" s="16" t="s">
        <v>414</v>
      </c>
      <c r="E155" s="15" t="s">
        <v>526</v>
      </c>
      <c r="F155" s="15" t="s">
        <v>1305</v>
      </c>
      <c r="G155" s="16" t="s">
        <v>1823</v>
      </c>
      <c r="H155" s="7" t="s">
        <v>114</v>
      </c>
    </row>
    <row r="156" spans="1:8" ht="17">
      <c r="A156" s="13" t="str">
        <f t="shared" si="4"/>
        <v xml:space="preserve">match (a155{gid:'N122'}) match (b155{gid:'D161'}) </v>
      </c>
      <c r="B156" s="13" t="str">
        <f t="shared" si="5"/>
        <v>create (a155)-[r155:mentions]-&gt;(b155)</v>
      </c>
      <c r="C156" s="6">
        <v>155</v>
      </c>
      <c r="D156" s="16" t="s">
        <v>415</v>
      </c>
      <c r="E156" s="15" t="s">
        <v>527</v>
      </c>
      <c r="F156" s="15" t="s">
        <v>1306</v>
      </c>
      <c r="G156" s="16" t="s">
        <v>1916</v>
      </c>
      <c r="H156" s="7" t="s">
        <v>114</v>
      </c>
    </row>
    <row r="157" spans="1:8" ht="17">
      <c r="A157" s="13" t="str">
        <f t="shared" si="4"/>
        <v xml:space="preserve">match (a156{gid:'N123'}) match (b156{gid:'D162'}) </v>
      </c>
      <c r="B157" s="13" t="str">
        <f t="shared" si="5"/>
        <v>create (a156)-[r156:mentions]-&gt;(b156)</v>
      </c>
      <c r="C157" s="6">
        <v>156</v>
      </c>
      <c r="D157" s="16" t="s">
        <v>416</v>
      </c>
      <c r="E157" s="15" t="s">
        <v>528</v>
      </c>
      <c r="F157" s="15" t="s">
        <v>1307</v>
      </c>
      <c r="G157" s="16" t="s">
        <v>1919</v>
      </c>
      <c r="H157" s="7" t="s">
        <v>114</v>
      </c>
    </row>
    <row r="158" spans="1:8" ht="17">
      <c r="A158" s="13" t="str">
        <f t="shared" si="4"/>
        <v xml:space="preserve">match (a157{gid:'N123'}) match (b157{gid:'D163'}) </v>
      </c>
      <c r="B158" s="13" t="str">
        <f t="shared" si="5"/>
        <v>create (a157)-[r157:mentions]-&gt;(b157)</v>
      </c>
      <c r="C158" s="6">
        <v>157</v>
      </c>
      <c r="D158" s="16" t="s">
        <v>416</v>
      </c>
      <c r="E158" s="15" t="s">
        <v>528</v>
      </c>
      <c r="F158" s="15" t="s">
        <v>1825</v>
      </c>
      <c r="G158" s="16" t="s">
        <v>1922</v>
      </c>
      <c r="H158" s="7" t="s">
        <v>114</v>
      </c>
    </row>
    <row r="159" spans="1:8" ht="17">
      <c r="A159" s="13" t="str">
        <f t="shared" si="4"/>
        <v xml:space="preserve">match (a158{gid:'N124'}) match (b158{gid:'D164'}) </v>
      </c>
      <c r="B159" s="13" t="str">
        <f t="shared" si="5"/>
        <v>create (a158)-[r158:mentions]-&gt;(b158)</v>
      </c>
      <c r="C159" s="6">
        <v>158</v>
      </c>
      <c r="D159" s="16" t="s">
        <v>417</v>
      </c>
      <c r="E159" s="15" t="s">
        <v>529</v>
      </c>
      <c r="F159" s="15" t="s">
        <v>1826</v>
      </c>
      <c r="G159" s="16" t="s">
        <v>1925</v>
      </c>
      <c r="H159" s="7" t="s">
        <v>114</v>
      </c>
    </row>
    <row r="160" spans="1:8" ht="17">
      <c r="A160" s="13" t="str">
        <f t="shared" si="4"/>
        <v xml:space="preserve">match (a159{gid:'N125'}) match (b159{gid:'D165'}) </v>
      </c>
      <c r="B160" s="13" t="str">
        <f t="shared" si="5"/>
        <v>create (a159)-[r159:mentions]-&gt;(b159)</v>
      </c>
      <c r="C160" s="6">
        <v>159</v>
      </c>
      <c r="D160" s="16" t="s">
        <v>418</v>
      </c>
      <c r="E160" s="15" t="s">
        <v>629</v>
      </c>
      <c r="F160" s="15" t="s">
        <v>1827</v>
      </c>
      <c r="G160" s="16" t="s">
        <v>1928</v>
      </c>
      <c r="H160" s="7" t="s">
        <v>114</v>
      </c>
    </row>
    <row r="161" spans="1:8" ht="17">
      <c r="A161" s="13" t="str">
        <f t="shared" si="4"/>
        <v xml:space="preserve">match (a160{gid:'N125'}) match (b160{gid:'D166'}) </v>
      </c>
      <c r="B161" s="13" t="str">
        <f t="shared" si="5"/>
        <v>create (a160)-[r160:mentions]-&gt;(b160)</v>
      </c>
      <c r="C161" s="6">
        <v>160</v>
      </c>
      <c r="D161" s="16" t="s">
        <v>418</v>
      </c>
      <c r="E161" s="15" t="s">
        <v>629</v>
      </c>
      <c r="F161" s="15" t="s">
        <v>1828</v>
      </c>
      <c r="G161" s="16" t="s">
        <v>1931</v>
      </c>
      <c r="H161" s="7" t="s">
        <v>114</v>
      </c>
    </row>
    <row r="162" spans="1:8" ht="17">
      <c r="A162" s="13" t="str">
        <f t="shared" si="4"/>
        <v xml:space="preserve">match (a161{gid:'N126'}) match (b161{gid:'D167'}) </v>
      </c>
      <c r="B162" s="13" t="str">
        <f t="shared" si="5"/>
        <v>create (a161)-[r161:mentions]-&gt;(b161)</v>
      </c>
      <c r="C162" s="6">
        <v>161</v>
      </c>
      <c r="D162" s="16" t="s">
        <v>419</v>
      </c>
      <c r="E162" s="15" t="s">
        <v>630</v>
      </c>
      <c r="F162" s="15" t="s">
        <v>1829</v>
      </c>
      <c r="G162" s="16" t="s">
        <v>1934</v>
      </c>
      <c r="H162" s="7" t="s">
        <v>114</v>
      </c>
    </row>
    <row r="163" spans="1:8" ht="17">
      <c r="A163" s="13" t="str">
        <f t="shared" si="4"/>
        <v xml:space="preserve">match (a162{gid:'N127'}) match (b162{gid:'D168'}) </v>
      </c>
      <c r="B163" s="13" t="str">
        <f t="shared" si="5"/>
        <v>create (a162)-[r162:mentions]-&gt;(b162)</v>
      </c>
      <c r="C163" s="6">
        <v>162</v>
      </c>
      <c r="D163" s="25" t="s">
        <v>420</v>
      </c>
      <c r="E163" s="28" t="s">
        <v>631</v>
      </c>
      <c r="F163" s="15" t="s">
        <v>1830</v>
      </c>
      <c r="G163" s="16" t="s">
        <v>1937</v>
      </c>
      <c r="H163" s="7" t="s">
        <v>114</v>
      </c>
    </row>
    <row r="164" spans="1:8" ht="17">
      <c r="A164" s="13" t="str">
        <f t="shared" si="4"/>
        <v xml:space="preserve">match (a163{gid:'N127'}) match (b163{gid:'D169'}) </v>
      </c>
      <c r="B164" s="13" t="str">
        <f t="shared" si="5"/>
        <v>create (a163)-[r163:mentions]-&gt;(b163)</v>
      </c>
      <c r="C164" s="6">
        <v>163</v>
      </c>
      <c r="D164" s="25" t="s">
        <v>420</v>
      </c>
      <c r="E164" s="28" t="s">
        <v>631</v>
      </c>
      <c r="F164" s="15" t="s">
        <v>1831</v>
      </c>
      <c r="G164" s="16" t="s">
        <v>1940</v>
      </c>
      <c r="H164" s="7" t="s">
        <v>114</v>
      </c>
    </row>
    <row r="165" spans="1:8" ht="17">
      <c r="A165" s="13" t="str">
        <f t="shared" si="4"/>
        <v xml:space="preserve">match (a164{gid:'N128'}) match (b164{gid:'D170'}) </v>
      </c>
      <c r="B165" s="13" t="str">
        <f t="shared" si="5"/>
        <v>create (a164)-[r164:mentions]-&gt;(b164)</v>
      </c>
      <c r="C165" s="6">
        <v>164</v>
      </c>
      <c r="D165" s="16" t="s">
        <v>421</v>
      </c>
      <c r="E165" s="15" t="s">
        <v>632</v>
      </c>
      <c r="F165" s="15" t="s">
        <v>1832</v>
      </c>
      <c r="G165" s="16" t="s">
        <v>1943</v>
      </c>
      <c r="H165" s="7" t="s">
        <v>114</v>
      </c>
    </row>
    <row r="166" spans="1:8" ht="17">
      <c r="A166" s="13" t="str">
        <f t="shared" si="4"/>
        <v xml:space="preserve">match (a165{gid:'N129'}) match (b165{gid:'D171'}) </v>
      </c>
      <c r="B166" s="13" t="str">
        <f t="shared" si="5"/>
        <v>create (a165)-[r165:mentions]-&gt;(b165)</v>
      </c>
      <c r="C166" s="6">
        <v>165</v>
      </c>
      <c r="D166" s="16" t="s">
        <v>422</v>
      </c>
      <c r="E166" s="15" t="s">
        <v>633</v>
      </c>
      <c r="F166" s="15" t="s">
        <v>1833</v>
      </c>
      <c r="G166" s="16" t="s">
        <v>1946</v>
      </c>
      <c r="H166" s="7" t="s">
        <v>114</v>
      </c>
    </row>
    <row r="167" spans="1:8" ht="17">
      <c r="A167" s="13" t="str">
        <f t="shared" si="4"/>
        <v xml:space="preserve">match (a166{gid:'N129'}) match (b166{gid:'D172'}) </v>
      </c>
      <c r="B167" s="13" t="str">
        <f t="shared" si="5"/>
        <v>create (a166)-[r166:mentions]-&gt;(b166)</v>
      </c>
      <c r="C167" s="6">
        <v>166</v>
      </c>
      <c r="D167" s="16" t="s">
        <v>422</v>
      </c>
      <c r="E167" s="15" t="s">
        <v>633</v>
      </c>
      <c r="F167" s="15" t="s">
        <v>1834</v>
      </c>
      <c r="G167" s="16" t="s">
        <v>1949</v>
      </c>
      <c r="H167" s="7" t="s">
        <v>114</v>
      </c>
    </row>
    <row r="168" spans="1:8" ht="17">
      <c r="A168" s="13" t="str">
        <f t="shared" si="4"/>
        <v xml:space="preserve">match (a167{gid:'N130'}) match (b167{gid:'D173'}) </v>
      </c>
      <c r="B168" s="13" t="str">
        <f t="shared" si="5"/>
        <v>create (a167)-[r167:mentions]-&gt;(b167)</v>
      </c>
      <c r="C168" s="6">
        <v>167</v>
      </c>
      <c r="D168" s="16" t="s">
        <v>423</v>
      </c>
      <c r="E168" s="15" t="s">
        <v>634</v>
      </c>
      <c r="F168" s="15" t="s">
        <v>1835</v>
      </c>
      <c r="G168" s="16" t="s">
        <v>1952</v>
      </c>
      <c r="H168" s="7" t="s">
        <v>114</v>
      </c>
    </row>
    <row r="169" spans="1:8" ht="17">
      <c r="A169" s="13" t="str">
        <f t="shared" si="4"/>
        <v xml:space="preserve">match (a168{gid:'N133'}) match (b168{gid:'D174'}) </v>
      </c>
      <c r="B169" s="13" t="str">
        <f t="shared" si="5"/>
        <v>create (a168)-[r168:mentions]-&gt;(b168)</v>
      </c>
      <c r="C169" s="6">
        <v>168</v>
      </c>
      <c r="D169" s="16" t="s">
        <v>426</v>
      </c>
      <c r="E169" s="15" t="s">
        <v>637</v>
      </c>
      <c r="F169" s="15" t="s">
        <v>1836</v>
      </c>
      <c r="G169" s="16" t="s">
        <v>1955</v>
      </c>
      <c r="H169" s="7" t="s">
        <v>114</v>
      </c>
    </row>
    <row r="170" spans="1:8" ht="17">
      <c r="A170" s="13" t="str">
        <f t="shared" si="4"/>
        <v xml:space="preserve">match (a169{gid:'N134'}) match (b169{gid:'D175'}) </v>
      </c>
      <c r="B170" s="13" t="str">
        <f t="shared" si="5"/>
        <v>create (a169)-[r169:mentions]-&gt;(b169)</v>
      </c>
      <c r="C170" s="6">
        <v>169</v>
      </c>
      <c r="D170" s="16" t="s">
        <v>427</v>
      </c>
      <c r="E170" s="15" t="s">
        <v>638</v>
      </c>
      <c r="F170" s="15" t="s">
        <v>1837</v>
      </c>
      <c r="G170" s="16" t="s">
        <v>1958</v>
      </c>
      <c r="H170" s="7" t="s">
        <v>114</v>
      </c>
    </row>
    <row r="171" spans="1:8" ht="17">
      <c r="A171" s="13" t="str">
        <f t="shared" si="4"/>
        <v xml:space="preserve">match (a170{gid:'N134'}) match (b170{gid:'D176'}) </v>
      </c>
      <c r="B171" s="13" t="str">
        <f t="shared" si="5"/>
        <v>create (a170)-[r170:mentions]-&gt;(b170)</v>
      </c>
      <c r="C171" s="6">
        <v>170</v>
      </c>
      <c r="D171" s="16" t="s">
        <v>427</v>
      </c>
      <c r="E171" s="15" t="s">
        <v>638</v>
      </c>
      <c r="F171" s="15" t="s">
        <v>1838</v>
      </c>
      <c r="G171" s="16" t="s">
        <v>1962</v>
      </c>
      <c r="H171" s="7" t="s">
        <v>114</v>
      </c>
    </row>
    <row r="172" spans="1:8" ht="17">
      <c r="A172" s="13" t="str">
        <f t="shared" si="4"/>
        <v xml:space="preserve">match (a171{gid:'N135'}) match (b171{gid:'D177'}) </v>
      </c>
      <c r="B172" s="13" t="str">
        <f t="shared" si="5"/>
        <v>create (a171)-[r171:mentions]-&gt;(b171)</v>
      </c>
      <c r="C172" s="6">
        <v>171</v>
      </c>
      <c r="D172" s="16" t="s">
        <v>428</v>
      </c>
      <c r="E172" s="15" t="s">
        <v>639</v>
      </c>
      <c r="F172" s="15" t="s">
        <v>1839</v>
      </c>
      <c r="G172" s="16" t="s">
        <v>1965</v>
      </c>
      <c r="H172" s="7" t="s">
        <v>114</v>
      </c>
    </row>
    <row r="173" spans="1:8" ht="17">
      <c r="A173" s="13" t="str">
        <f t="shared" si="4"/>
        <v xml:space="preserve">match (a172{gid:'N136'}) match (b172{gid:'D178'}) </v>
      </c>
      <c r="B173" s="13" t="str">
        <f t="shared" si="5"/>
        <v>create (a172)-[r172:mentions]-&gt;(b172)</v>
      </c>
      <c r="C173" s="6">
        <v>172</v>
      </c>
      <c r="D173" s="16" t="s">
        <v>429</v>
      </c>
      <c r="E173" s="15" t="s">
        <v>640</v>
      </c>
      <c r="F173" s="15" t="s">
        <v>1840</v>
      </c>
      <c r="G173" s="16" t="s">
        <v>1967</v>
      </c>
      <c r="H173" s="7" t="s">
        <v>114</v>
      </c>
    </row>
    <row r="174" spans="1:8" ht="17">
      <c r="A174" s="13" t="str">
        <f t="shared" si="4"/>
        <v xml:space="preserve">match (a173{gid:'N136'}) match (b173{gid:'D179'}) </v>
      </c>
      <c r="B174" s="13" t="str">
        <f t="shared" si="5"/>
        <v>create (a173)-[r173:mentions]-&gt;(b173)</v>
      </c>
      <c r="C174" s="6">
        <v>173</v>
      </c>
      <c r="D174" s="16" t="s">
        <v>429</v>
      </c>
      <c r="E174" s="15" t="s">
        <v>640</v>
      </c>
      <c r="F174" s="15" t="s">
        <v>1841</v>
      </c>
      <c r="G174" s="16" t="s">
        <v>1970</v>
      </c>
      <c r="H174" s="7" t="s">
        <v>114</v>
      </c>
    </row>
    <row r="175" spans="1:8" ht="17">
      <c r="A175" s="13" t="str">
        <f t="shared" si="4"/>
        <v xml:space="preserve">match (a174{gid:'N138'}) match (b174{gid:'D180'}) </v>
      </c>
      <c r="B175" s="13" t="str">
        <f t="shared" si="5"/>
        <v>create (a174)-[r174:mentions]-&gt;(b174)</v>
      </c>
      <c r="C175" s="6">
        <v>174</v>
      </c>
      <c r="D175" s="16" t="s">
        <v>643</v>
      </c>
      <c r="E175" s="15" t="s">
        <v>644</v>
      </c>
      <c r="F175" s="15" t="s">
        <v>1842</v>
      </c>
      <c r="G175" s="16" t="s">
        <v>1973</v>
      </c>
      <c r="H175" s="7" t="s">
        <v>114</v>
      </c>
    </row>
    <row r="176" spans="1:8" ht="17">
      <c r="A176" s="13" t="str">
        <f t="shared" si="4"/>
        <v xml:space="preserve">match (a175{gid:'N141'}) match (b175{gid:'D181'}) </v>
      </c>
      <c r="B176" s="13" t="str">
        <f t="shared" si="5"/>
        <v>create (a175)-[r175:mentions]-&gt;(b175)</v>
      </c>
      <c r="C176" s="6">
        <v>175</v>
      </c>
      <c r="D176" s="16" t="s">
        <v>649</v>
      </c>
      <c r="E176" s="15" t="s">
        <v>650</v>
      </c>
      <c r="F176" s="15" t="s">
        <v>1843</v>
      </c>
      <c r="G176" s="16" t="s">
        <v>1976</v>
      </c>
      <c r="H176" s="7" t="s">
        <v>114</v>
      </c>
    </row>
    <row r="177" spans="1:8" ht="17">
      <c r="A177" s="13" t="str">
        <f t="shared" si="4"/>
        <v xml:space="preserve">match (a176{gid:'N143'}) match (b176{gid:'D182'}) </v>
      </c>
      <c r="B177" s="13" t="str">
        <f t="shared" si="5"/>
        <v>create (a176)-[r176:mentions]-&gt;(b176)</v>
      </c>
      <c r="C177" s="6">
        <v>176</v>
      </c>
      <c r="D177" s="16" t="s">
        <v>653</v>
      </c>
      <c r="E177" s="15" t="s">
        <v>654</v>
      </c>
      <c r="F177" s="15" t="s">
        <v>1844</v>
      </c>
      <c r="G177" s="16" t="s">
        <v>1979</v>
      </c>
      <c r="H177" s="7" t="s">
        <v>114</v>
      </c>
    </row>
    <row r="178" spans="1:8" ht="17">
      <c r="A178" s="13" t="str">
        <f t="shared" si="4"/>
        <v xml:space="preserve">match (a177{gid:'N143'}) match (b177{gid:'D183'}) </v>
      </c>
      <c r="B178" s="13" t="str">
        <f t="shared" si="5"/>
        <v>create (a177)-[r177:mentions]-&gt;(b177)</v>
      </c>
      <c r="C178" s="6">
        <v>177</v>
      </c>
      <c r="D178" s="16" t="s">
        <v>653</v>
      </c>
      <c r="E178" s="15" t="s">
        <v>654</v>
      </c>
      <c r="F178" s="15" t="s">
        <v>1845</v>
      </c>
      <c r="G178" s="16" t="s">
        <v>1982</v>
      </c>
      <c r="H178" s="7" t="s">
        <v>114</v>
      </c>
    </row>
    <row r="179" spans="1:8" ht="17">
      <c r="A179" s="13" t="str">
        <f t="shared" si="4"/>
        <v xml:space="preserve">match (a178{gid:'N145'}) match (b178{gid:'D184'}) </v>
      </c>
      <c r="B179" s="13" t="str">
        <f t="shared" si="5"/>
        <v>create (a178)-[r178:mentions]-&gt;(b178)</v>
      </c>
      <c r="C179" s="6">
        <v>178</v>
      </c>
      <c r="D179" s="16" t="s">
        <v>657</v>
      </c>
      <c r="E179" s="15" t="s">
        <v>658</v>
      </c>
      <c r="F179" s="15" t="s">
        <v>1846</v>
      </c>
      <c r="G179" s="16" t="s">
        <v>1985</v>
      </c>
      <c r="H179" s="7" t="s">
        <v>114</v>
      </c>
    </row>
    <row r="180" spans="1:8" ht="17">
      <c r="A180" s="13" t="str">
        <f t="shared" si="4"/>
        <v xml:space="preserve">match (a179{gid:'N146'}) match (b179{gid:'D185'}) </v>
      </c>
      <c r="B180" s="13" t="str">
        <f t="shared" si="5"/>
        <v>create (a179)-[r179:mentions]-&gt;(b179)</v>
      </c>
      <c r="C180" s="6">
        <v>179</v>
      </c>
      <c r="D180" s="16" t="s">
        <v>659</v>
      </c>
      <c r="E180" s="15" t="s">
        <v>660</v>
      </c>
      <c r="F180" s="15" t="s">
        <v>1847</v>
      </c>
      <c r="G180" s="16" t="s">
        <v>1989</v>
      </c>
      <c r="H180" s="7" t="s">
        <v>114</v>
      </c>
    </row>
    <row r="181" spans="1:8" ht="17">
      <c r="A181" s="13" t="str">
        <f t="shared" si="4"/>
        <v xml:space="preserve">match (a180{gid:'N146'}) match (b180{gid:'D186'}) </v>
      </c>
      <c r="B181" s="13" t="str">
        <f t="shared" si="5"/>
        <v>create (a180)-[r180:mentions]-&gt;(b180)</v>
      </c>
      <c r="C181" s="6">
        <v>180</v>
      </c>
      <c r="D181" s="16" t="s">
        <v>659</v>
      </c>
      <c r="E181" s="15" t="s">
        <v>660</v>
      </c>
      <c r="F181" s="15" t="s">
        <v>1848</v>
      </c>
      <c r="G181" s="16" t="s">
        <v>1992</v>
      </c>
      <c r="H181" s="7" t="s">
        <v>114</v>
      </c>
    </row>
    <row r="182" spans="1:8" ht="17">
      <c r="A182" s="13" t="str">
        <f t="shared" si="4"/>
        <v xml:space="preserve">match (a181{gid:'N146'}) match (b181{gid:'D187'}) </v>
      </c>
      <c r="B182" s="13" t="str">
        <f t="shared" si="5"/>
        <v>create (a181)-[r181:mentions]-&gt;(b181)</v>
      </c>
      <c r="C182" s="6">
        <v>181</v>
      </c>
      <c r="D182" s="16" t="s">
        <v>659</v>
      </c>
      <c r="E182" s="15" t="s">
        <v>660</v>
      </c>
      <c r="F182" s="15" t="s">
        <v>1849</v>
      </c>
      <c r="G182" s="16" t="s">
        <v>1995</v>
      </c>
      <c r="H182" s="7" t="s">
        <v>114</v>
      </c>
    </row>
    <row r="183" spans="1:8" ht="17">
      <c r="A183" s="13" t="str">
        <f t="shared" si="4"/>
        <v xml:space="preserve">match (a182{gid:'N147'}) match (b182{gid:'D188'}) </v>
      </c>
      <c r="B183" s="13" t="str">
        <f t="shared" si="5"/>
        <v>create (a182)-[r182:mentions]-&gt;(b182)</v>
      </c>
      <c r="C183" s="6">
        <v>182</v>
      </c>
      <c r="D183" s="16" t="s">
        <v>661</v>
      </c>
      <c r="E183" s="15" t="s">
        <v>662</v>
      </c>
      <c r="F183" s="15" t="s">
        <v>1850</v>
      </c>
      <c r="G183" s="16" t="s">
        <v>1997</v>
      </c>
      <c r="H183" s="7" t="s">
        <v>114</v>
      </c>
    </row>
    <row r="184" spans="1:8" ht="17">
      <c r="A184" s="13" t="str">
        <f t="shared" si="4"/>
        <v xml:space="preserve">match (a183{gid:'N147'}) match (b183{gid:'D189'}) </v>
      </c>
      <c r="B184" s="13" t="str">
        <f t="shared" si="5"/>
        <v>create (a183)-[r183:mentions]-&gt;(b183)</v>
      </c>
      <c r="C184" s="6">
        <v>183</v>
      </c>
      <c r="D184" s="16" t="s">
        <v>661</v>
      </c>
      <c r="E184" s="15" t="s">
        <v>662</v>
      </c>
      <c r="F184" s="15" t="s">
        <v>1851</v>
      </c>
      <c r="G184" s="16" t="s">
        <v>2001</v>
      </c>
      <c r="H184" s="7" t="s">
        <v>114</v>
      </c>
    </row>
    <row r="185" spans="1:8" ht="17">
      <c r="A185" s="13" t="str">
        <f t="shared" si="4"/>
        <v xml:space="preserve">match (a184{gid:'N148'}) match (b184{gid:'D190'}) </v>
      </c>
      <c r="B185" s="13" t="str">
        <f t="shared" si="5"/>
        <v>create (a184)-[r184:mentions]-&gt;(b184)</v>
      </c>
      <c r="C185" s="6">
        <v>184</v>
      </c>
      <c r="D185" s="16" t="s">
        <v>663</v>
      </c>
      <c r="E185" s="15" t="s">
        <v>664</v>
      </c>
      <c r="F185" s="15" t="s">
        <v>1852</v>
      </c>
      <c r="G185" s="16" t="s">
        <v>2003</v>
      </c>
      <c r="H185" s="7" t="s">
        <v>114</v>
      </c>
    </row>
    <row r="186" spans="1:8" ht="17">
      <c r="A186" s="13" t="str">
        <f t="shared" si="4"/>
        <v xml:space="preserve">match (a185{gid:'N149'}) match (b185{gid:'D191'}) </v>
      </c>
      <c r="B186" s="13" t="str">
        <f t="shared" si="5"/>
        <v>create (a185)-[r185:mentions]-&gt;(b185)</v>
      </c>
      <c r="C186" s="6">
        <v>185</v>
      </c>
      <c r="D186" s="16" t="s">
        <v>665</v>
      </c>
      <c r="E186" s="15" t="s">
        <v>666</v>
      </c>
      <c r="F186" s="15" t="s">
        <v>1853</v>
      </c>
      <c r="G186" s="16" t="s">
        <v>2006</v>
      </c>
      <c r="H186" s="7" t="s">
        <v>114</v>
      </c>
    </row>
    <row r="187" spans="1:8" ht="17">
      <c r="A187" s="13" t="str">
        <f t="shared" si="4"/>
        <v xml:space="preserve">match (a186{gid:'N150'}) match (b186{gid:'D192'}) </v>
      </c>
      <c r="B187" s="13" t="str">
        <f t="shared" si="5"/>
        <v>create (a186)-[r186:mentions]-&gt;(b186)</v>
      </c>
      <c r="C187" s="6">
        <v>186</v>
      </c>
      <c r="D187" s="16" t="s">
        <v>667</v>
      </c>
      <c r="E187" s="15" t="s">
        <v>668</v>
      </c>
      <c r="F187" s="15" t="s">
        <v>1854</v>
      </c>
      <c r="G187" s="16" t="s">
        <v>2009</v>
      </c>
      <c r="H187" s="7" t="s">
        <v>114</v>
      </c>
    </row>
    <row r="188" spans="1:8" ht="17">
      <c r="A188" s="13" t="str">
        <f t="shared" si="4"/>
        <v xml:space="preserve">match (a187{gid:'N153'}) match (b187{gid:'D193'}) </v>
      </c>
      <c r="B188" s="13" t="str">
        <f t="shared" si="5"/>
        <v>create (a187)-[r187:mentions]-&gt;(b187)</v>
      </c>
      <c r="C188" s="6">
        <v>187</v>
      </c>
      <c r="D188" s="16" t="s">
        <v>673</v>
      </c>
      <c r="E188" s="15" t="s">
        <v>674</v>
      </c>
      <c r="F188" s="15" t="s">
        <v>1855</v>
      </c>
      <c r="G188" s="16" t="s">
        <v>2012</v>
      </c>
      <c r="H188" s="7" t="s">
        <v>114</v>
      </c>
    </row>
    <row r="189" spans="1:8" ht="17">
      <c r="A189" s="13" t="str">
        <f t="shared" si="4"/>
        <v xml:space="preserve">match (a188{gid:'N154'}) match (b188{gid:'D194'}) </v>
      </c>
      <c r="B189" s="13" t="str">
        <f t="shared" si="5"/>
        <v>create (a188)-[r188:mentions]-&gt;(b188)</v>
      </c>
      <c r="C189" s="6">
        <v>188</v>
      </c>
      <c r="D189" s="16" t="s">
        <v>675</v>
      </c>
      <c r="E189" s="15" t="s">
        <v>676</v>
      </c>
      <c r="F189" s="15" t="s">
        <v>1856</v>
      </c>
      <c r="G189" s="16" t="s">
        <v>2015</v>
      </c>
      <c r="H189" s="7" t="s">
        <v>114</v>
      </c>
    </row>
    <row r="190" spans="1:8" ht="17">
      <c r="A190" s="13" t="str">
        <f t="shared" si="4"/>
        <v xml:space="preserve">match (a189{gid:'N157'}) match (b189{gid:'D195'}) </v>
      </c>
      <c r="B190" s="13" t="str">
        <f t="shared" si="5"/>
        <v>create (a189)-[r189:mentions]-&gt;(b189)</v>
      </c>
      <c r="C190" s="6">
        <v>189</v>
      </c>
      <c r="D190" s="16" t="s">
        <v>681</v>
      </c>
      <c r="E190" s="15" t="s">
        <v>682</v>
      </c>
      <c r="F190" s="15" t="s">
        <v>1857</v>
      </c>
      <c r="G190" s="16" t="s">
        <v>2018</v>
      </c>
      <c r="H190" s="7" t="s">
        <v>114</v>
      </c>
    </row>
    <row r="191" spans="1:8" ht="17">
      <c r="A191" s="13" t="str">
        <f t="shared" si="4"/>
        <v xml:space="preserve">match (a190{gid:'N158'}) match (b190{gid:'D196'}) </v>
      </c>
      <c r="B191" s="13" t="str">
        <f t="shared" si="5"/>
        <v>create (a190)-[r190:mentions]-&gt;(b190)</v>
      </c>
      <c r="C191" s="6">
        <v>190</v>
      </c>
      <c r="D191" s="16" t="s">
        <v>683</v>
      </c>
      <c r="E191" s="15" t="s">
        <v>684</v>
      </c>
      <c r="F191" s="15" t="s">
        <v>1858</v>
      </c>
      <c r="G191" s="16" t="s">
        <v>2021</v>
      </c>
      <c r="H191" s="7" t="s">
        <v>114</v>
      </c>
    </row>
    <row r="192" spans="1:8" ht="17">
      <c r="A192" s="13" t="str">
        <f t="shared" si="4"/>
        <v xml:space="preserve">match (a191{gid:'N160'}) match (b191{gid:'D197'}) </v>
      </c>
      <c r="B192" s="13" t="str">
        <f t="shared" si="5"/>
        <v>create (a191)-[r191:mentions]-&gt;(b191)</v>
      </c>
      <c r="C192" s="6">
        <v>191</v>
      </c>
      <c r="D192" s="16" t="s">
        <v>687</v>
      </c>
      <c r="E192" s="15" t="s">
        <v>688</v>
      </c>
      <c r="F192" s="15" t="s">
        <v>1859</v>
      </c>
      <c r="G192" s="16" t="s">
        <v>2024</v>
      </c>
      <c r="H192" s="7" t="s">
        <v>114</v>
      </c>
    </row>
    <row r="193" spans="1:8" ht="17">
      <c r="A193" s="13" t="str">
        <f t="shared" si="4"/>
        <v xml:space="preserve">match (a192{gid:'N161'}) match (b192{gid:'D198'}) </v>
      </c>
      <c r="B193" s="13" t="str">
        <f t="shared" si="5"/>
        <v>create (a192)-[r192:mentions]-&gt;(b192)</v>
      </c>
      <c r="C193" s="6">
        <v>192</v>
      </c>
      <c r="D193" s="16" t="s">
        <v>689</v>
      </c>
      <c r="E193" s="15" t="s">
        <v>690</v>
      </c>
      <c r="F193" s="15" t="s">
        <v>1860</v>
      </c>
      <c r="G193" s="16" t="s">
        <v>2027</v>
      </c>
      <c r="H193" s="7" t="s">
        <v>114</v>
      </c>
    </row>
    <row r="194" spans="1:8" ht="17">
      <c r="A194" s="13" t="str">
        <f t="shared" ref="A194:A248" si="6">"match (a"&amp;C194&amp;"{gid:'"&amp;D194&amp;"'}) "&amp;"match (b"&amp;C194&amp;"{gid:'"&amp;F194&amp;"'}) "</f>
        <v xml:space="preserve">match (a193{gid:'N161'}) match (b193{gid:'D199'}) </v>
      </c>
      <c r="B194" s="13" t="str">
        <f t="shared" si="5"/>
        <v>create (a193)-[r193:mentions]-&gt;(b193)</v>
      </c>
      <c r="C194" s="6">
        <v>193</v>
      </c>
      <c r="D194" s="16" t="s">
        <v>689</v>
      </c>
      <c r="E194" s="15" t="s">
        <v>690</v>
      </c>
      <c r="F194" s="15" t="s">
        <v>1861</v>
      </c>
      <c r="G194" s="16" t="s">
        <v>2030</v>
      </c>
      <c r="H194" s="7" t="s">
        <v>114</v>
      </c>
    </row>
    <row r="195" spans="1:8" ht="17">
      <c r="A195" s="13" t="str">
        <f t="shared" si="6"/>
        <v xml:space="preserve">match (a194{gid:'N163'}) match (b194{gid:'D200'}) </v>
      </c>
      <c r="B195" s="13" t="str">
        <f t="shared" si="5"/>
        <v>create (a194)-[r194:mentions]-&gt;(b194)</v>
      </c>
      <c r="C195" s="6">
        <v>194</v>
      </c>
      <c r="D195" s="16" t="s">
        <v>693</v>
      </c>
      <c r="E195" s="15" t="s">
        <v>694</v>
      </c>
      <c r="F195" s="15" t="s">
        <v>1862</v>
      </c>
      <c r="G195" s="16" t="s">
        <v>2034</v>
      </c>
      <c r="H195" s="7" t="s">
        <v>114</v>
      </c>
    </row>
    <row r="196" spans="1:8" ht="17">
      <c r="A196" s="13" t="str">
        <f t="shared" si="6"/>
        <v xml:space="preserve">match (a195{gid:'N164'}) match (b195{gid:'D201'}) </v>
      </c>
      <c r="B196" s="13" t="str">
        <f t="shared" ref="B196:B248" si="7">"create (a"&amp;C196&amp;")-[r"&amp;C196&amp;":"&amp;H196&amp;"]-&gt;(b"&amp;C196&amp;")"</f>
        <v>create (a195)-[r195:mentions]-&gt;(b195)</v>
      </c>
      <c r="C196" s="6">
        <v>195</v>
      </c>
      <c r="D196" s="25" t="s">
        <v>695</v>
      </c>
      <c r="E196" s="28" t="s">
        <v>696</v>
      </c>
      <c r="F196" s="15" t="s">
        <v>1863</v>
      </c>
      <c r="G196" s="16" t="s">
        <v>2037</v>
      </c>
      <c r="H196" s="7" t="s">
        <v>114</v>
      </c>
    </row>
    <row r="197" spans="1:8" ht="17">
      <c r="A197" s="13" t="str">
        <f t="shared" si="6"/>
        <v xml:space="preserve">match (a196{gid:'N165'}) match (b196{gid:'D202'}) </v>
      </c>
      <c r="B197" s="13" t="str">
        <f t="shared" si="7"/>
        <v>create (a196)-[r196:mentions]-&gt;(b196)</v>
      </c>
      <c r="C197" s="6">
        <v>196</v>
      </c>
      <c r="D197" s="16" t="s">
        <v>697</v>
      </c>
      <c r="E197" s="15" t="s">
        <v>698</v>
      </c>
      <c r="F197" s="15" t="s">
        <v>1864</v>
      </c>
      <c r="G197" s="16" t="s">
        <v>2040</v>
      </c>
      <c r="H197" s="7" t="s">
        <v>114</v>
      </c>
    </row>
    <row r="198" spans="1:8" ht="17">
      <c r="A198" s="13" t="str">
        <f t="shared" si="6"/>
        <v xml:space="preserve">match (a197{gid:'N165'}) match (b197{gid:'D203'}) </v>
      </c>
      <c r="B198" s="13" t="str">
        <f t="shared" si="7"/>
        <v>create (a197)-[r197:mentions]-&gt;(b197)</v>
      </c>
      <c r="C198" s="6">
        <v>197</v>
      </c>
      <c r="D198" s="16" t="s">
        <v>697</v>
      </c>
      <c r="E198" s="15" t="s">
        <v>698</v>
      </c>
      <c r="F198" s="15" t="s">
        <v>1865</v>
      </c>
      <c r="G198" s="16" t="s">
        <v>2043</v>
      </c>
      <c r="H198" s="7" t="s">
        <v>114</v>
      </c>
    </row>
    <row r="199" spans="1:8" ht="17">
      <c r="A199" s="13" t="str">
        <f t="shared" si="6"/>
        <v xml:space="preserve">match (a198{gid:'N167'}) match (b198{gid:'D204'}) </v>
      </c>
      <c r="B199" s="13" t="str">
        <f t="shared" si="7"/>
        <v>create (a198)-[r198:mentions]-&gt;(b198)</v>
      </c>
      <c r="C199" s="6">
        <v>198</v>
      </c>
      <c r="D199" s="16" t="s">
        <v>701</v>
      </c>
      <c r="E199" s="15" t="s">
        <v>702</v>
      </c>
      <c r="F199" s="15" t="s">
        <v>1866</v>
      </c>
      <c r="G199" s="16" t="s">
        <v>2046</v>
      </c>
      <c r="H199" s="7" t="s">
        <v>114</v>
      </c>
    </row>
    <row r="200" spans="1:8" ht="17">
      <c r="A200" s="13" t="str">
        <f t="shared" si="6"/>
        <v xml:space="preserve">match (a199{gid:'N168'}) match (b199{gid:'D205'}) </v>
      </c>
      <c r="B200" s="13" t="str">
        <f t="shared" si="7"/>
        <v>create (a199)-[r199:mentions]-&gt;(b199)</v>
      </c>
      <c r="C200" s="6">
        <v>199</v>
      </c>
      <c r="D200" s="16" t="s">
        <v>703</v>
      </c>
      <c r="E200" s="15" t="s">
        <v>704</v>
      </c>
      <c r="F200" s="15" t="s">
        <v>1867</v>
      </c>
      <c r="G200" s="16" t="s">
        <v>2049</v>
      </c>
      <c r="H200" s="7" t="s">
        <v>114</v>
      </c>
    </row>
    <row r="201" spans="1:8" ht="17">
      <c r="A201" s="13" t="str">
        <f t="shared" si="6"/>
        <v xml:space="preserve">match (a200{gid:'N169'}) match (b200{gid:'D206'}) </v>
      </c>
      <c r="B201" s="13" t="str">
        <f t="shared" si="7"/>
        <v>create (a200)-[r200:mentions]-&gt;(b200)</v>
      </c>
      <c r="C201" s="6">
        <v>200</v>
      </c>
      <c r="D201" s="16" t="s">
        <v>705</v>
      </c>
      <c r="E201" s="15" t="s">
        <v>706</v>
      </c>
      <c r="F201" s="15" t="s">
        <v>1868</v>
      </c>
      <c r="G201" s="16" t="s">
        <v>2052</v>
      </c>
      <c r="H201" s="7" t="s">
        <v>114</v>
      </c>
    </row>
    <row r="202" spans="1:8" ht="17">
      <c r="A202" s="13" t="str">
        <f t="shared" si="6"/>
        <v xml:space="preserve">match (a201{gid:'N170'}) match (b201{gid:'D207'}) </v>
      </c>
      <c r="B202" s="13" t="str">
        <f t="shared" si="7"/>
        <v>create (a201)-[r201:mentions]-&gt;(b201)</v>
      </c>
      <c r="C202" s="6">
        <v>201</v>
      </c>
      <c r="D202" s="16" t="s">
        <v>707</v>
      </c>
      <c r="E202" s="15" t="s">
        <v>708</v>
      </c>
      <c r="F202" s="15" t="s">
        <v>1869</v>
      </c>
      <c r="G202" s="16" t="s">
        <v>2055</v>
      </c>
      <c r="H202" s="7" t="s">
        <v>114</v>
      </c>
    </row>
    <row r="203" spans="1:8" ht="17">
      <c r="A203" s="13" t="str">
        <f t="shared" si="6"/>
        <v xml:space="preserve">match (a202{gid:'N170'}) match (b202{gid:'D208'}) </v>
      </c>
      <c r="B203" s="13" t="str">
        <f t="shared" si="7"/>
        <v>create (a202)-[r202:mentions]-&gt;(b202)</v>
      </c>
      <c r="C203" s="6">
        <v>202</v>
      </c>
      <c r="D203" s="16" t="s">
        <v>707</v>
      </c>
      <c r="E203" s="15" t="s">
        <v>708</v>
      </c>
      <c r="F203" s="15" t="s">
        <v>1870</v>
      </c>
      <c r="G203" s="16" t="s">
        <v>2058</v>
      </c>
      <c r="H203" s="7" t="s">
        <v>114</v>
      </c>
    </row>
    <row r="204" spans="1:8" ht="17">
      <c r="A204" s="13" t="str">
        <f t="shared" si="6"/>
        <v xml:space="preserve">match (a203{gid:'N171'}) match (b203{gid:'D209'}) </v>
      </c>
      <c r="B204" s="13" t="str">
        <f t="shared" si="7"/>
        <v>create (a203)-[r203:mentions]-&gt;(b203)</v>
      </c>
      <c r="C204" s="6">
        <v>203</v>
      </c>
      <c r="D204" s="16" t="s">
        <v>709</v>
      </c>
      <c r="E204" s="15" t="s">
        <v>710</v>
      </c>
      <c r="F204" s="15" t="s">
        <v>1871</v>
      </c>
      <c r="G204" s="16" t="s">
        <v>2062</v>
      </c>
      <c r="H204" s="7" t="s">
        <v>114</v>
      </c>
    </row>
    <row r="205" spans="1:8" ht="17">
      <c r="A205" s="13" t="str">
        <f t="shared" si="6"/>
        <v xml:space="preserve">match (a204{gid:'N173'}) match (b204{gid:'D210'}) </v>
      </c>
      <c r="B205" s="13" t="str">
        <f t="shared" si="7"/>
        <v>create (a204)-[r204:mentions]-&gt;(b204)</v>
      </c>
      <c r="C205" s="6">
        <v>204</v>
      </c>
      <c r="D205" s="16" t="s">
        <v>713</v>
      </c>
      <c r="E205" s="15" t="s">
        <v>714</v>
      </c>
      <c r="F205" s="15" t="s">
        <v>1872</v>
      </c>
      <c r="G205" s="16" t="s">
        <v>2064</v>
      </c>
      <c r="H205" s="7" t="s">
        <v>114</v>
      </c>
    </row>
    <row r="206" spans="1:8" ht="17">
      <c r="A206" s="13" t="str">
        <f t="shared" si="6"/>
        <v xml:space="preserve">match (a205{gid:'N173'}) match (b205{gid:'D211'}) </v>
      </c>
      <c r="B206" s="13" t="str">
        <f t="shared" si="7"/>
        <v>create (a205)-[r205:mentions]-&gt;(b205)</v>
      </c>
      <c r="C206" s="6">
        <v>205</v>
      </c>
      <c r="D206" s="16" t="s">
        <v>713</v>
      </c>
      <c r="E206" s="15" t="s">
        <v>714</v>
      </c>
      <c r="F206" s="15" t="s">
        <v>1873</v>
      </c>
      <c r="G206" s="16" t="s">
        <v>2067</v>
      </c>
      <c r="H206" s="7" t="s">
        <v>114</v>
      </c>
    </row>
    <row r="207" spans="1:8" ht="17">
      <c r="A207" s="13" t="str">
        <f t="shared" si="6"/>
        <v xml:space="preserve">match (a206{gid:'N174'}) match (b206{gid:'D212'}) </v>
      </c>
      <c r="B207" s="13" t="str">
        <f t="shared" si="7"/>
        <v>create (a206)-[r206:mentions]-&gt;(b206)</v>
      </c>
      <c r="C207" s="6">
        <v>206</v>
      </c>
      <c r="D207" s="16" t="s">
        <v>715</v>
      </c>
      <c r="E207" s="15" t="s">
        <v>716</v>
      </c>
      <c r="F207" s="15" t="s">
        <v>1874</v>
      </c>
      <c r="G207" s="16" t="s">
        <v>2070</v>
      </c>
      <c r="H207" s="7" t="s">
        <v>114</v>
      </c>
    </row>
    <row r="208" spans="1:8" ht="17">
      <c r="A208" s="13" t="str">
        <f t="shared" si="6"/>
        <v xml:space="preserve">match (a207{gid:'N174'}) match (b207{gid:'D213'}) </v>
      </c>
      <c r="B208" s="13" t="str">
        <f t="shared" si="7"/>
        <v>create (a207)-[r207:mentions]-&gt;(b207)</v>
      </c>
      <c r="C208" s="6">
        <v>207</v>
      </c>
      <c r="D208" s="16" t="s">
        <v>715</v>
      </c>
      <c r="E208" s="15" t="s">
        <v>716</v>
      </c>
      <c r="F208" s="15" t="s">
        <v>1875</v>
      </c>
      <c r="G208" s="16" t="s">
        <v>2073</v>
      </c>
      <c r="H208" s="7" t="s">
        <v>114</v>
      </c>
    </row>
    <row r="209" spans="1:8" ht="17">
      <c r="A209" s="13" t="str">
        <f t="shared" si="6"/>
        <v xml:space="preserve">match (a208{gid:'N175'}) match (b208{gid:'D214'}) </v>
      </c>
      <c r="B209" s="13" t="str">
        <f t="shared" si="7"/>
        <v>create (a208)-[r208:mentions]-&gt;(b208)</v>
      </c>
      <c r="C209" s="6">
        <v>208</v>
      </c>
      <c r="D209" s="16" t="s">
        <v>717</v>
      </c>
      <c r="E209" s="15" t="s">
        <v>718</v>
      </c>
      <c r="F209" s="15" t="s">
        <v>1876</v>
      </c>
      <c r="G209" s="16" t="s">
        <v>2076</v>
      </c>
      <c r="H209" s="7" t="s">
        <v>114</v>
      </c>
    </row>
    <row r="210" spans="1:8" ht="17">
      <c r="A210" s="13" t="str">
        <f t="shared" si="6"/>
        <v xml:space="preserve">match (a209{gid:'N176'}) match (b209{gid:'D215'}) </v>
      </c>
      <c r="B210" s="13" t="str">
        <f t="shared" si="7"/>
        <v>create (a209)-[r209:mentions]-&gt;(b209)</v>
      </c>
      <c r="C210" s="6">
        <v>209</v>
      </c>
      <c r="D210" s="16" t="s">
        <v>719</v>
      </c>
      <c r="E210" s="15" t="s">
        <v>720</v>
      </c>
      <c r="F210" s="15" t="s">
        <v>1877</v>
      </c>
      <c r="G210" s="16" t="s">
        <v>2079</v>
      </c>
      <c r="H210" s="7" t="s">
        <v>114</v>
      </c>
    </row>
    <row r="211" spans="1:8" ht="17">
      <c r="A211" s="13" t="str">
        <f t="shared" si="6"/>
        <v xml:space="preserve">match (a210{gid:'N176'}) match (b210{gid:'D216'}) </v>
      </c>
      <c r="B211" s="13" t="str">
        <f t="shared" si="7"/>
        <v>create (a210)-[r210:mentions]-&gt;(b210)</v>
      </c>
      <c r="C211" s="6">
        <v>210</v>
      </c>
      <c r="D211" s="16" t="s">
        <v>719</v>
      </c>
      <c r="E211" s="15" t="s">
        <v>720</v>
      </c>
      <c r="F211" s="15" t="s">
        <v>1878</v>
      </c>
      <c r="G211" s="16" t="s">
        <v>2082</v>
      </c>
      <c r="H211" s="7" t="s">
        <v>114</v>
      </c>
    </row>
    <row r="212" spans="1:8" ht="17">
      <c r="A212" s="13" t="str">
        <f t="shared" si="6"/>
        <v xml:space="preserve">match (a211{gid:'N177'}) match (b211{gid:'D217'}) </v>
      </c>
      <c r="B212" s="13" t="str">
        <f t="shared" si="7"/>
        <v>create (a211)-[r211:mentions]-&gt;(b211)</v>
      </c>
      <c r="C212" s="6">
        <v>211</v>
      </c>
      <c r="D212" s="16" t="s">
        <v>721</v>
      </c>
      <c r="E212" s="15" t="s">
        <v>722</v>
      </c>
      <c r="F212" s="15" t="s">
        <v>1879</v>
      </c>
      <c r="G212" s="16" t="s">
        <v>2085</v>
      </c>
      <c r="H212" s="7" t="s">
        <v>114</v>
      </c>
    </row>
    <row r="213" spans="1:8" ht="17">
      <c r="A213" s="13" t="str">
        <f t="shared" si="6"/>
        <v xml:space="preserve">match (a212{gid:'N177'}) match (b212{gid:'D218'}) </v>
      </c>
      <c r="B213" s="13" t="str">
        <f t="shared" si="7"/>
        <v>create (a212)-[r212:mentions]-&gt;(b212)</v>
      </c>
      <c r="C213" s="6">
        <v>212</v>
      </c>
      <c r="D213" s="16" t="s">
        <v>721</v>
      </c>
      <c r="E213" s="15" t="s">
        <v>722</v>
      </c>
      <c r="F213" s="15" t="s">
        <v>1880</v>
      </c>
      <c r="G213" s="16" t="s">
        <v>2088</v>
      </c>
      <c r="H213" s="7" t="s">
        <v>114</v>
      </c>
    </row>
    <row r="214" spans="1:8" ht="17">
      <c r="A214" s="13" t="str">
        <f t="shared" si="6"/>
        <v xml:space="preserve">match (a213{gid:'N179'}) match (b213{gid:'D219'}) </v>
      </c>
      <c r="B214" s="13" t="str">
        <f t="shared" si="7"/>
        <v>create (a213)-[r213:mentions]-&gt;(b213)</v>
      </c>
      <c r="C214" s="6">
        <v>213</v>
      </c>
      <c r="D214" s="16" t="s">
        <v>725</v>
      </c>
      <c r="E214" s="15" t="s">
        <v>726</v>
      </c>
      <c r="F214" s="15" t="s">
        <v>1881</v>
      </c>
      <c r="G214" s="16" t="s">
        <v>2091</v>
      </c>
      <c r="H214" s="7" t="s">
        <v>114</v>
      </c>
    </row>
    <row r="215" spans="1:8" ht="17">
      <c r="A215" s="13" t="str">
        <f t="shared" si="6"/>
        <v xml:space="preserve">match (a214{gid:'N180'}) match (b214{gid:'D220'}) </v>
      </c>
      <c r="B215" s="13" t="str">
        <f t="shared" si="7"/>
        <v>create (a214)-[r214:mentions]-&gt;(b214)</v>
      </c>
      <c r="C215" s="6">
        <v>214</v>
      </c>
      <c r="D215" s="16" t="s">
        <v>727</v>
      </c>
      <c r="E215" s="15" t="s">
        <v>728</v>
      </c>
      <c r="F215" s="15" t="s">
        <v>1882</v>
      </c>
      <c r="G215" s="16" t="s">
        <v>2094</v>
      </c>
      <c r="H215" s="7" t="s">
        <v>114</v>
      </c>
    </row>
    <row r="216" spans="1:8" ht="17">
      <c r="A216" s="13" t="str">
        <f t="shared" si="6"/>
        <v xml:space="preserve">match (a215{gid:'N182'}) match (b215{gid:'D221'}) </v>
      </c>
      <c r="B216" s="13" t="str">
        <f t="shared" si="7"/>
        <v>create (a215)-[r215:mentions]-&gt;(b215)</v>
      </c>
      <c r="C216" s="6">
        <v>215</v>
      </c>
      <c r="D216" s="25" t="s">
        <v>731</v>
      </c>
      <c r="E216" s="28" t="s">
        <v>732</v>
      </c>
      <c r="F216" s="15" t="s">
        <v>1883</v>
      </c>
      <c r="G216" s="16" t="s">
        <v>2097</v>
      </c>
      <c r="H216" s="7" t="s">
        <v>114</v>
      </c>
    </row>
    <row r="217" spans="1:8" ht="17">
      <c r="A217" s="13" t="str">
        <f t="shared" si="6"/>
        <v xml:space="preserve">match (a216{gid:'N186'}) match (b216{gid:'D222'}) </v>
      </c>
      <c r="B217" s="13" t="str">
        <f t="shared" si="7"/>
        <v>create (a216)-[r216:mentions]-&gt;(b216)</v>
      </c>
      <c r="C217" s="6">
        <v>216</v>
      </c>
      <c r="D217" s="16" t="s">
        <v>739</v>
      </c>
      <c r="E217" s="15" t="s">
        <v>740</v>
      </c>
      <c r="F217" s="15" t="s">
        <v>1884</v>
      </c>
      <c r="G217" s="16" t="s">
        <v>2100</v>
      </c>
      <c r="H217" s="7" t="s">
        <v>114</v>
      </c>
    </row>
    <row r="218" spans="1:8" ht="17">
      <c r="A218" s="13" t="str">
        <f t="shared" si="6"/>
        <v xml:space="preserve">match (a217{gid:'N186'}) match (b217{gid:'D223'}) </v>
      </c>
      <c r="B218" s="13" t="str">
        <f t="shared" si="7"/>
        <v>create (a217)-[r217:mentions]-&gt;(b217)</v>
      </c>
      <c r="C218" s="6">
        <v>217</v>
      </c>
      <c r="D218" s="16" t="s">
        <v>739</v>
      </c>
      <c r="E218" s="15" t="s">
        <v>740</v>
      </c>
      <c r="F218" s="15" t="s">
        <v>1885</v>
      </c>
      <c r="G218" s="16" t="s">
        <v>2103</v>
      </c>
      <c r="H218" s="7" t="s">
        <v>114</v>
      </c>
    </row>
    <row r="219" spans="1:8" ht="17">
      <c r="A219" s="13" t="str">
        <f t="shared" si="6"/>
        <v xml:space="preserve">match (a218{gid:'N189'}) match (b218{gid:'D224'}) </v>
      </c>
      <c r="B219" s="13" t="str">
        <f t="shared" si="7"/>
        <v>create (a218)-[r218:mentions]-&gt;(b218)</v>
      </c>
      <c r="C219" s="6">
        <v>218</v>
      </c>
      <c r="D219" s="16" t="s">
        <v>745</v>
      </c>
      <c r="E219" s="15" t="s">
        <v>746</v>
      </c>
      <c r="F219" s="15" t="s">
        <v>1886</v>
      </c>
      <c r="G219" s="16" t="s">
        <v>2106</v>
      </c>
      <c r="H219" s="7" t="s">
        <v>114</v>
      </c>
    </row>
    <row r="220" spans="1:8" ht="17">
      <c r="A220" s="13" t="str">
        <f t="shared" si="6"/>
        <v xml:space="preserve">match (a219{gid:'N190'}) match (b219{gid:'D225'}) </v>
      </c>
      <c r="B220" s="13" t="str">
        <f t="shared" si="7"/>
        <v>create (a219)-[r219:mentions]-&gt;(b219)</v>
      </c>
      <c r="C220" s="6">
        <v>219</v>
      </c>
      <c r="D220" s="16" t="s">
        <v>747</v>
      </c>
      <c r="E220" s="15" t="s">
        <v>748</v>
      </c>
      <c r="F220" s="15" t="s">
        <v>1887</v>
      </c>
      <c r="G220" s="16" t="s">
        <v>2109</v>
      </c>
      <c r="H220" s="7" t="s">
        <v>114</v>
      </c>
    </row>
    <row r="221" spans="1:8" ht="17">
      <c r="A221" s="13" t="str">
        <f t="shared" si="6"/>
        <v xml:space="preserve">match (a220{gid:'N192'}) match (b220{gid:'D226'}) </v>
      </c>
      <c r="B221" s="13" t="str">
        <f t="shared" si="7"/>
        <v>create (a220)-[r220:mentions]-&gt;(b220)</v>
      </c>
      <c r="C221" s="6">
        <v>220</v>
      </c>
      <c r="D221" s="16" t="s">
        <v>751</v>
      </c>
      <c r="E221" s="15" t="s">
        <v>752</v>
      </c>
      <c r="F221" s="15" t="s">
        <v>1888</v>
      </c>
      <c r="G221" s="16" t="s">
        <v>2112</v>
      </c>
      <c r="H221" s="7" t="s">
        <v>114</v>
      </c>
    </row>
    <row r="222" spans="1:8" ht="17">
      <c r="A222" s="13" t="str">
        <f t="shared" si="6"/>
        <v xml:space="preserve">match (a221{gid:'N192'}) match (b221{gid:'D227'}) </v>
      </c>
      <c r="B222" s="13" t="str">
        <f t="shared" si="7"/>
        <v>create (a221)-[r221:mentions]-&gt;(b221)</v>
      </c>
      <c r="C222" s="6">
        <v>221</v>
      </c>
      <c r="D222" s="16" t="s">
        <v>751</v>
      </c>
      <c r="E222" s="15" t="s">
        <v>752</v>
      </c>
      <c r="F222" s="15" t="s">
        <v>1889</v>
      </c>
      <c r="G222" s="16" t="s">
        <v>2115</v>
      </c>
      <c r="H222" s="7" t="s">
        <v>114</v>
      </c>
    </row>
    <row r="223" spans="1:8" ht="17">
      <c r="A223" s="13" t="str">
        <f t="shared" si="6"/>
        <v xml:space="preserve">match (a222{gid:'N194'}) match (b222{gid:'D228'}) </v>
      </c>
      <c r="B223" s="13" t="str">
        <f t="shared" si="7"/>
        <v>create (a222)-[r222:mentions]-&gt;(b222)</v>
      </c>
      <c r="C223" s="6">
        <v>222</v>
      </c>
      <c r="D223" s="16" t="s">
        <v>755</v>
      </c>
      <c r="E223" s="15" t="s">
        <v>756</v>
      </c>
      <c r="F223" s="15" t="s">
        <v>1890</v>
      </c>
      <c r="G223" s="16" t="s">
        <v>2118</v>
      </c>
      <c r="H223" s="7" t="s">
        <v>114</v>
      </c>
    </row>
    <row r="224" spans="1:8" ht="17">
      <c r="A224" s="13" t="str">
        <f t="shared" si="6"/>
        <v xml:space="preserve">match (a223{gid:'N195'}) match (b223{gid:'D229'}) </v>
      </c>
      <c r="B224" s="13" t="str">
        <f t="shared" si="7"/>
        <v>create (a223)-[r223:mentions]-&gt;(b223)</v>
      </c>
      <c r="C224" s="6">
        <v>223</v>
      </c>
      <c r="D224" s="16" t="s">
        <v>757</v>
      </c>
      <c r="E224" s="15" t="s">
        <v>758</v>
      </c>
      <c r="F224" s="15" t="s">
        <v>1891</v>
      </c>
      <c r="G224" s="16" t="s">
        <v>2121</v>
      </c>
      <c r="H224" s="7" t="s">
        <v>114</v>
      </c>
    </row>
    <row r="225" spans="1:8" ht="17">
      <c r="A225" s="13" t="str">
        <f t="shared" si="6"/>
        <v xml:space="preserve">match (a224{gid:'N197'}) match (b224{gid:'D230'}) </v>
      </c>
      <c r="B225" s="13" t="str">
        <f t="shared" si="7"/>
        <v>create (a224)-[r224:mentions]-&gt;(b224)</v>
      </c>
      <c r="C225" s="6">
        <v>224</v>
      </c>
      <c r="D225" s="16" t="s">
        <v>761</v>
      </c>
      <c r="E225" s="15" t="s">
        <v>762</v>
      </c>
      <c r="F225" s="15" t="s">
        <v>1892</v>
      </c>
      <c r="G225" s="16" t="s">
        <v>2124</v>
      </c>
      <c r="H225" s="7" t="s">
        <v>114</v>
      </c>
    </row>
    <row r="226" spans="1:8" ht="17">
      <c r="A226" s="13" t="str">
        <f t="shared" si="6"/>
        <v xml:space="preserve">match (a225{gid:'N197'}) match (b225{gid:'D231'}) </v>
      </c>
      <c r="B226" s="13" t="str">
        <f t="shared" si="7"/>
        <v>create (a225)-[r225:mentions]-&gt;(b225)</v>
      </c>
      <c r="C226" s="6">
        <v>225</v>
      </c>
      <c r="D226" s="16" t="s">
        <v>761</v>
      </c>
      <c r="E226" s="15" t="s">
        <v>762</v>
      </c>
      <c r="F226" s="15" t="s">
        <v>1893</v>
      </c>
      <c r="G226" s="16" t="s">
        <v>2127</v>
      </c>
      <c r="H226" s="7" t="s">
        <v>114</v>
      </c>
    </row>
    <row r="227" spans="1:8" ht="17">
      <c r="A227" s="13" t="str">
        <f t="shared" si="6"/>
        <v xml:space="preserve">match (a226{gid:'N198'}) match (b226{gid:'D232'}) </v>
      </c>
      <c r="B227" s="13" t="str">
        <f t="shared" si="7"/>
        <v>create (a226)-[r226:mentions]-&gt;(b226)</v>
      </c>
      <c r="C227" s="6">
        <v>226</v>
      </c>
      <c r="D227" s="16" t="s">
        <v>763</v>
      </c>
      <c r="E227" s="15" t="s">
        <v>764</v>
      </c>
      <c r="F227" s="15" t="s">
        <v>1894</v>
      </c>
      <c r="G227" s="16" t="s">
        <v>2130</v>
      </c>
      <c r="H227" s="7" t="s">
        <v>114</v>
      </c>
    </row>
    <row r="228" spans="1:8" ht="17">
      <c r="A228" s="13" t="str">
        <f t="shared" si="6"/>
        <v xml:space="preserve">match (a227{gid:'N201'}) match (b227{gid:'D233'}) </v>
      </c>
      <c r="B228" s="13" t="str">
        <f t="shared" si="7"/>
        <v>create (a227)-[r227:mentions]-&gt;(b227)</v>
      </c>
      <c r="C228" s="6">
        <v>227</v>
      </c>
      <c r="D228" s="16" t="s">
        <v>769</v>
      </c>
      <c r="E228" s="15" t="s">
        <v>770</v>
      </c>
      <c r="F228" s="15" t="s">
        <v>1895</v>
      </c>
      <c r="G228" s="16" t="s">
        <v>2133</v>
      </c>
      <c r="H228" s="7" t="s">
        <v>114</v>
      </c>
    </row>
    <row r="229" spans="1:8" ht="17">
      <c r="A229" s="13" t="str">
        <f t="shared" si="6"/>
        <v xml:space="preserve">match (a228{gid:'N201'}) match (b228{gid:'D234'}) </v>
      </c>
      <c r="B229" s="13" t="str">
        <f t="shared" si="7"/>
        <v>create (a228)-[r228:mentions]-&gt;(b228)</v>
      </c>
      <c r="C229" s="6">
        <v>228</v>
      </c>
      <c r="D229" s="16" t="s">
        <v>769</v>
      </c>
      <c r="E229" s="15" t="s">
        <v>770</v>
      </c>
      <c r="F229" s="15" t="s">
        <v>1896</v>
      </c>
      <c r="G229" s="16" t="s">
        <v>2136</v>
      </c>
      <c r="H229" s="7" t="s">
        <v>114</v>
      </c>
    </row>
    <row r="230" spans="1:8" ht="17">
      <c r="A230" s="13" t="str">
        <f t="shared" si="6"/>
        <v xml:space="preserve">match (a229{gid:'N202'}) match (b229{gid:'D235'}) </v>
      </c>
      <c r="B230" s="13" t="str">
        <f t="shared" si="7"/>
        <v>create (a229)-[r229:mentions]-&gt;(b229)</v>
      </c>
      <c r="C230" s="6">
        <v>229</v>
      </c>
      <c r="D230" s="16" t="s">
        <v>771</v>
      </c>
      <c r="E230" s="15" t="s">
        <v>772</v>
      </c>
      <c r="F230" s="15" t="s">
        <v>1897</v>
      </c>
      <c r="G230" s="16" t="s">
        <v>2139</v>
      </c>
      <c r="H230" s="7" t="s">
        <v>114</v>
      </c>
    </row>
    <row r="231" spans="1:8" ht="17">
      <c r="A231" s="13" t="str">
        <f t="shared" si="6"/>
        <v xml:space="preserve">match (a230{gid:'N203'}) match (b230{gid:'D236'}) </v>
      </c>
      <c r="B231" s="13" t="str">
        <f t="shared" si="7"/>
        <v>create (a230)-[r230:mentions]-&gt;(b230)</v>
      </c>
      <c r="C231" s="6">
        <v>230</v>
      </c>
      <c r="D231" s="16" t="s">
        <v>773</v>
      </c>
      <c r="E231" s="15" t="s">
        <v>774</v>
      </c>
      <c r="F231" s="15" t="s">
        <v>1898</v>
      </c>
      <c r="G231" s="16" t="s">
        <v>2142</v>
      </c>
      <c r="H231" s="7" t="s">
        <v>114</v>
      </c>
    </row>
    <row r="232" spans="1:8" ht="17">
      <c r="A232" s="13" t="str">
        <f t="shared" si="6"/>
        <v xml:space="preserve">match (a231{gid:'N204'}) match (b231{gid:'D237'}) </v>
      </c>
      <c r="B232" s="13" t="str">
        <f t="shared" si="7"/>
        <v>create (a231)-[r231:mentions]-&gt;(b231)</v>
      </c>
      <c r="C232" s="6">
        <v>231</v>
      </c>
      <c r="D232" s="16" t="s">
        <v>775</v>
      </c>
      <c r="E232" s="15" t="s">
        <v>776</v>
      </c>
      <c r="F232" s="15" t="s">
        <v>1899</v>
      </c>
      <c r="G232" s="16" t="s">
        <v>2145</v>
      </c>
      <c r="H232" s="7" t="s">
        <v>114</v>
      </c>
    </row>
    <row r="233" spans="1:8" ht="17">
      <c r="A233" s="13" t="str">
        <f t="shared" si="6"/>
        <v xml:space="preserve">match (a232{gid:'N206'}) match (b232{gid:'D238'}) </v>
      </c>
      <c r="B233" s="13" t="str">
        <f t="shared" si="7"/>
        <v>create (a232)-[r232:mentions]-&gt;(b232)</v>
      </c>
      <c r="C233" s="6">
        <v>232</v>
      </c>
      <c r="D233" s="16" t="s">
        <v>779</v>
      </c>
      <c r="E233" s="15" t="s">
        <v>780</v>
      </c>
      <c r="F233" s="15" t="s">
        <v>1900</v>
      </c>
      <c r="G233" s="16" t="s">
        <v>2148</v>
      </c>
      <c r="H233" s="7" t="s">
        <v>114</v>
      </c>
    </row>
    <row r="234" spans="1:8" ht="17">
      <c r="A234" s="13" t="str">
        <f t="shared" si="6"/>
        <v xml:space="preserve">match (a233{gid:'N206'}) match (b233{gid:'D239'}) </v>
      </c>
      <c r="B234" s="13" t="str">
        <f t="shared" si="7"/>
        <v>create (a233)-[r233:mentions]-&gt;(b233)</v>
      </c>
      <c r="C234" s="6">
        <v>233</v>
      </c>
      <c r="D234" s="16" t="s">
        <v>779</v>
      </c>
      <c r="E234" s="15" t="s">
        <v>780</v>
      </c>
      <c r="F234" s="15" t="s">
        <v>1901</v>
      </c>
      <c r="G234" s="16" t="s">
        <v>2151</v>
      </c>
      <c r="H234" s="7" t="s">
        <v>114</v>
      </c>
    </row>
    <row r="235" spans="1:8" ht="17">
      <c r="A235" s="13" t="str">
        <f t="shared" si="6"/>
        <v xml:space="preserve">match (a234{gid:'N207'}) match (b234{gid:'D240'}) </v>
      </c>
      <c r="B235" s="13" t="str">
        <f t="shared" si="7"/>
        <v>create (a234)-[r234:mentions]-&gt;(b234)</v>
      </c>
      <c r="C235" s="6">
        <v>234</v>
      </c>
      <c r="D235" s="16" t="s">
        <v>781</v>
      </c>
      <c r="E235" s="15" t="s">
        <v>782</v>
      </c>
      <c r="F235" s="15" t="s">
        <v>1902</v>
      </c>
      <c r="G235" s="16" t="s">
        <v>2154</v>
      </c>
      <c r="H235" s="7" t="s">
        <v>114</v>
      </c>
    </row>
    <row r="236" spans="1:8" ht="17">
      <c r="A236" s="13" t="str">
        <f t="shared" si="6"/>
        <v xml:space="preserve">match (a235{gid:'N208'}) match (b235{gid:'D241'}) </v>
      </c>
      <c r="B236" s="13" t="str">
        <f t="shared" si="7"/>
        <v>create (a235)-[r235:mentions]-&gt;(b235)</v>
      </c>
      <c r="C236" s="6">
        <v>235</v>
      </c>
      <c r="D236" s="16" t="s">
        <v>783</v>
      </c>
      <c r="E236" s="15" t="s">
        <v>784</v>
      </c>
      <c r="F236" s="15" t="s">
        <v>1903</v>
      </c>
      <c r="G236" s="16" t="s">
        <v>2157</v>
      </c>
      <c r="H236" s="7" t="s">
        <v>114</v>
      </c>
    </row>
    <row r="237" spans="1:8" ht="17">
      <c r="A237" s="13" t="str">
        <f t="shared" si="6"/>
        <v xml:space="preserve">match (a236{gid:'N210'}) match (b236{gid:'D242'}) </v>
      </c>
      <c r="B237" s="13" t="str">
        <f t="shared" si="7"/>
        <v>create (a236)-[r236:mentions]-&gt;(b236)</v>
      </c>
      <c r="C237" s="6">
        <v>236</v>
      </c>
      <c r="D237" s="16" t="s">
        <v>787</v>
      </c>
      <c r="E237" s="15" t="s">
        <v>788</v>
      </c>
      <c r="F237" s="15" t="s">
        <v>1904</v>
      </c>
      <c r="G237" s="16" t="s">
        <v>2160</v>
      </c>
      <c r="H237" s="7" t="s">
        <v>114</v>
      </c>
    </row>
    <row r="238" spans="1:8" ht="17">
      <c r="A238" s="13" t="str">
        <f t="shared" si="6"/>
        <v xml:space="preserve">match (a237{gid:'N217'}) match (b237{gid:'D243'}) </v>
      </c>
      <c r="B238" s="13" t="str">
        <f t="shared" si="7"/>
        <v>create (a237)-[r237:mentions]-&gt;(b237)</v>
      </c>
      <c r="C238" s="6">
        <v>237</v>
      </c>
      <c r="D238" s="16" t="s">
        <v>801</v>
      </c>
      <c r="E238" s="15" t="s">
        <v>802</v>
      </c>
      <c r="F238" s="15" t="s">
        <v>1905</v>
      </c>
      <c r="G238" s="16" t="s">
        <v>2163</v>
      </c>
      <c r="H238" s="7" t="s">
        <v>114</v>
      </c>
    </row>
    <row r="239" spans="1:8" ht="17">
      <c r="A239" s="13" t="str">
        <f t="shared" si="6"/>
        <v xml:space="preserve">match (a238{gid:'N217'}) match (b238{gid:'D244'}) </v>
      </c>
      <c r="B239" s="13" t="str">
        <f t="shared" si="7"/>
        <v>create (a238)-[r238:mentions]-&gt;(b238)</v>
      </c>
      <c r="C239" s="6">
        <v>238</v>
      </c>
      <c r="D239" s="16" t="s">
        <v>801</v>
      </c>
      <c r="E239" s="15" t="s">
        <v>802</v>
      </c>
      <c r="F239" s="15" t="s">
        <v>1906</v>
      </c>
      <c r="G239" s="16" t="s">
        <v>2166</v>
      </c>
      <c r="H239" s="7" t="s">
        <v>114</v>
      </c>
    </row>
    <row r="240" spans="1:8" ht="17">
      <c r="A240" s="13" t="str">
        <f t="shared" si="6"/>
        <v xml:space="preserve">match (a239{gid:'N218'}) match (b239{gid:'D245'}) </v>
      </c>
      <c r="B240" s="13" t="str">
        <f t="shared" si="7"/>
        <v>create (a239)-[r239:mentions]-&gt;(b239)</v>
      </c>
      <c r="C240" s="6">
        <v>239</v>
      </c>
      <c r="D240" s="16" t="s">
        <v>803</v>
      </c>
      <c r="E240" s="15" t="s">
        <v>804</v>
      </c>
      <c r="F240" s="15" t="s">
        <v>1907</v>
      </c>
      <c r="G240" s="16" t="s">
        <v>2169</v>
      </c>
      <c r="H240" s="7" t="s">
        <v>114</v>
      </c>
    </row>
    <row r="241" spans="1:8" ht="17">
      <c r="A241" s="13" t="str">
        <f t="shared" si="6"/>
        <v xml:space="preserve">match (a240{gid:'N218'}) match (b240{gid:'D246'}) </v>
      </c>
      <c r="B241" s="13" t="str">
        <f t="shared" si="7"/>
        <v>create (a240)-[r240:mentions]-&gt;(b240)</v>
      </c>
      <c r="C241" s="6">
        <v>240</v>
      </c>
      <c r="D241" s="16" t="s">
        <v>803</v>
      </c>
      <c r="E241" s="15" t="s">
        <v>804</v>
      </c>
      <c r="F241" s="15" t="s">
        <v>1908</v>
      </c>
      <c r="G241" s="16" t="s">
        <v>2172</v>
      </c>
      <c r="H241" s="7" t="s">
        <v>114</v>
      </c>
    </row>
    <row r="242" spans="1:8" ht="17">
      <c r="A242" s="13" t="str">
        <f t="shared" si="6"/>
        <v xml:space="preserve">match (a241{gid:'N219'}) match (b241{gid:'D247'}) </v>
      </c>
      <c r="B242" s="13" t="str">
        <f t="shared" si="7"/>
        <v>create (a241)-[r241:mentions]-&gt;(b241)</v>
      </c>
      <c r="C242" s="6">
        <v>241</v>
      </c>
      <c r="D242" s="16" t="s">
        <v>805</v>
      </c>
      <c r="E242" s="15" t="s">
        <v>806</v>
      </c>
      <c r="F242" s="15" t="s">
        <v>1909</v>
      </c>
      <c r="G242" s="16" t="s">
        <v>2175</v>
      </c>
      <c r="H242" s="7" t="s">
        <v>114</v>
      </c>
    </row>
    <row r="243" spans="1:8" ht="17">
      <c r="A243" s="13" t="str">
        <f t="shared" si="6"/>
        <v xml:space="preserve">match (a242{gid:'N219'}) match (b242{gid:'D248'}) </v>
      </c>
      <c r="B243" s="13" t="str">
        <f t="shared" si="7"/>
        <v>create (a242)-[r242:mentions]-&gt;(b242)</v>
      </c>
      <c r="C243" s="6">
        <v>242</v>
      </c>
      <c r="D243" s="16" t="s">
        <v>805</v>
      </c>
      <c r="E243" s="15" t="s">
        <v>806</v>
      </c>
      <c r="F243" s="15" t="s">
        <v>1910</v>
      </c>
      <c r="G243" s="16" t="s">
        <v>2178</v>
      </c>
      <c r="H243" s="7" t="s">
        <v>114</v>
      </c>
    </row>
    <row r="244" spans="1:8" ht="17">
      <c r="A244" s="13" t="str">
        <f t="shared" si="6"/>
        <v xml:space="preserve">match (a243{gid:'N220'}) match (b243{gid:'D249'}) </v>
      </c>
      <c r="B244" s="13" t="str">
        <f t="shared" si="7"/>
        <v>create (a243)-[r243:mentions]-&gt;(b243)</v>
      </c>
      <c r="C244" s="6">
        <v>243</v>
      </c>
      <c r="D244" s="16" t="s">
        <v>807</v>
      </c>
      <c r="E244" s="15" t="s">
        <v>808</v>
      </c>
      <c r="F244" s="15" t="s">
        <v>1911</v>
      </c>
      <c r="G244" s="16" t="s">
        <v>2181</v>
      </c>
      <c r="H244" s="7" t="s">
        <v>114</v>
      </c>
    </row>
    <row r="245" spans="1:8" ht="17">
      <c r="A245" s="13" t="str">
        <f t="shared" si="6"/>
        <v xml:space="preserve">match (a244{gid:'N221'}) match (b244{gid:'D250'}) </v>
      </c>
      <c r="B245" s="13" t="str">
        <f t="shared" si="7"/>
        <v>create (a244)-[r244:mentions]-&gt;(b244)</v>
      </c>
      <c r="C245" s="6">
        <v>244</v>
      </c>
      <c r="D245" s="16" t="s">
        <v>809</v>
      </c>
      <c r="E245" s="15" t="s">
        <v>810</v>
      </c>
      <c r="F245" s="15" t="s">
        <v>1912</v>
      </c>
      <c r="G245" s="16" t="s">
        <v>2184</v>
      </c>
      <c r="H245" s="7" t="s">
        <v>114</v>
      </c>
    </row>
    <row r="246" spans="1:8" ht="17">
      <c r="A246" s="13" t="str">
        <f t="shared" si="6"/>
        <v xml:space="preserve">match (a245{gid:'N222'}) match (b245{gid:'D251'}) </v>
      </c>
      <c r="B246" s="13" t="str">
        <f t="shared" si="7"/>
        <v>create (a245)-[r245:mentions]-&gt;(b245)</v>
      </c>
      <c r="C246" s="6">
        <v>245</v>
      </c>
      <c r="D246" s="16" t="s">
        <v>811</v>
      </c>
      <c r="E246" s="15" t="s">
        <v>812</v>
      </c>
      <c r="F246" s="15" t="s">
        <v>1913</v>
      </c>
      <c r="G246" s="16" t="s">
        <v>2187</v>
      </c>
      <c r="H246" s="7" t="s">
        <v>114</v>
      </c>
    </row>
    <row r="247" spans="1:8" ht="17">
      <c r="A247" s="13" t="str">
        <f t="shared" si="6"/>
        <v xml:space="preserve">match (a246{gid:'N223'}) match (b246{gid:'D252'}) </v>
      </c>
      <c r="B247" s="13" t="str">
        <f t="shared" si="7"/>
        <v>create (a246)-[r246:mentions]-&gt;(b246)</v>
      </c>
      <c r="C247" s="6">
        <v>246</v>
      </c>
      <c r="D247" s="16" t="s">
        <v>813</v>
      </c>
      <c r="E247" s="15" t="s">
        <v>814</v>
      </c>
      <c r="F247" s="15" t="s">
        <v>1914</v>
      </c>
      <c r="G247" s="16" t="s">
        <v>2191</v>
      </c>
      <c r="H247" s="7" t="s">
        <v>114</v>
      </c>
    </row>
    <row r="248" spans="1:8" ht="17">
      <c r="A248" s="13" t="str">
        <f t="shared" si="6"/>
        <v xml:space="preserve">match (a247{gid:'N222'}) match (b247{gid:'D253'}) </v>
      </c>
      <c r="B248" s="13" t="str">
        <f t="shared" si="7"/>
        <v>create (a247)-[r247:mentions]-&gt;(b247)</v>
      </c>
      <c r="C248" s="6">
        <v>247</v>
      </c>
      <c r="D248" s="16" t="s">
        <v>811</v>
      </c>
      <c r="E248" s="15" t="s">
        <v>812</v>
      </c>
      <c r="F248" s="15" t="s">
        <v>1915</v>
      </c>
      <c r="G248" s="16" t="s">
        <v>2721</v>
      </c>
      <c r="H248" s="7" t="s">
        <v>114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6B0CF-C9D3-5145-831D-F7902333BB92}">
  <dimension ref="A1:H11"/>
  <sheetViews>
    <sheetView zoomScale="115" zoomScaleNormal="115" workbookViewId="0">
      <selection activeCell="J35" sqref="J35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26.83203125" customWidth="1"/>
    <col min="6" max="6" width="10.6640625" customWidth="1"/>
    <col min="7" max="7" width="21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ht="20" customHeight="1">
      <c r="A2" s="13" t="str">
        <f t="shared" ref="A2:A3" si="0">"match (a"&amp;C2&amp;"{gid:'"&amp;D2&amp;"'}) "&amp;"match (b"&amp;C2&amp;"{gid:'"&amp;F2&amp;"'}) "</f>
        <v xml:space="preserve">match (a1{gid:'N007'}) match (b1{gid:'P002'}) </v>
      </c>
      <c r="B2" s="13" t="str">
        <f t="shared" ref="B2:B3" si="1">"create (a"&amp;C2&amp;")-[r"&amp;C2&amp;":"&amp;H2&amp;"]-&gt;(b"&amp;C2&amp;")"</f>
        <v>create (a1)-[r1:mentions]-&gt;(b1)</v>
      </c>
      <c r="C2" s="6">
        <v>1</v>
      </c>
      <c r="D2" s="16" t="s">
        <v>191</v>
      </c>
      <c r="E2" s="15" t="s">
        <v>253</v>
      </c>
      <c r="F2" s="16" t="s">
        <v>2880</v>
      </c>
      <c r="G2" s="15" t="s">
        <v>322</v>
      </c>
      <c r="H2" s="7" t="s">
        <v>114</v>
      </c>
    </row>
    <row r="3" spans="1:8" ht="20" customHeight="1">
      <c r="A3" s="13" t="str">
        <f t="shared" si="0"/>
        <v xml:space="preserve">match (a2{gid:'N008'}) match (b2{gid:'P003'}) </v>
      </c>
      <c r="B3" s="13" t="str">
        <f t="shared" si="1"/>
        <v>create (a2)-[r2:mentions]-&gt;(b2)</v>
      </c>
      <c r="C3" s="6">
        <v>2</v>
      </c>
      <c r="D3" s="16" t="s">
        <v>192</v>
      </c>
      <c r="E3" s="15" t="s">
        <v>254</v>
      </c>
      <c r="F3" s="16" t="s">
        <v>15</v>
      </c>
      <c r="G3" s="15" t="s">
        <v>324</v>
      </c>
      <c r="H3" s="7" t="s">
        <v>114</v>
      </c>
    </row>
    <row r="4" spans="1:8" ht="20" customHeight="1">
      <c r="A4" s="13" t="str">
        <f t="shared" ref="A4:A11" si="2">"match (a"&amp;C4&amp;"{gid:'"&amp;D4&amp;"'}) "&amp;"match (b"&amp;C4&amp;"{gid:'"&amp;F4&amp;"'}) "</f>
        <v xml:space="preserve">match (a3{gid:'N045'}) match (b3{gid:'P005'}) </v>
      </c>
      <c r="B4" s="13" t="str">
        <f t="shared" ref="B4:B11" si="3">"create (a"&amp;C4&amp;")-[r"&amp;C4&amp;":"&amp;H4&amp;"]-&gt;(b"&amp;C4&amp;")"</f>
        <v>create (a3)-[r3:mentions]-&gt;(b3)</v>
      </c>
      <c r="C4" s="6">
        <v>3</v>
      </c>
      <c r="D4" s="16" t="s">
        <v>338</v>
      </c>
      <c r="E4" s="15" t="s">
        <v>450</v>
      </c>
      <c r="F4" s="16" t="s">
        <v>40</v>
      </c>
      <c r="G4" s="15" t="s">
        <v>2300</v>
      </c>
      <c r="H4" s="7" t="s">
        <v>114</v>
      </c>
    </row>
    <row r="5" spans="1:8" ht="20" customHeight="1">
      <c r="A5" s="13" t="str">
        <f t="shared" si="2"/>
        <v xml:space="preserve">match (a4{gid:'N046'}) match (b4{gid:'P006'}) </v>
      </c>
      <c r="B5" s="13" t="str">
        <f t="shared" si="3"/>
        <v>create (a4)-[r4:mentions]-&gt;(b4)</v>
      </c>
      <c r="C5" s="6">
        <v>4</v>
      </c>
      <c r="D5" s="16" t="s">
        <v>339</v>
      </c>
      <c r="E5" s="15" t="s">
        <v>451</v>
      </c>
      <c r="F5" s="16" t="s">
        <v>1117</v>
      </c>
      <c r="G5" s="15" t="s">
        <v>2303</v>
      </c>
      <c r="H5" s="7" t="s">
        <v>114</v>
      </c>
    </row>
    <row r="6" spans="1:8" ht="17">
      <c r="A6" s="13" t="str">
        <f t="shared" si="2"/>
        <v xml:space="preserve">match (a5{gid:'N181'}) match (b5{gid:'P007'}) </v>
      </c>
      <c r="B6" s="13" t="str">
        <f t="shared" si="3"/>
        <v>create (a5)-[r5:mentions]-&gt;(b5)</v>
      </c>
      <c r="C6" s="6">
        <v>5</v>
      </c>
      <c r="D6" s="16" t="s">
        <v>729</v>
      </c>
      <c r="E6" s="15" t="s">
        <v>730</v>
      </c>
      <c r="F6" s="16" t="s">
        <v>1118</v>
      </c>
      <c r="G6" s="15" t="s">
        <v>2306</v>
      </c>
      <c r="H6" s="7" t="s">
        <v>114</v>
      </c>
    </row>
    <row r="7" spans="1:8" ht="17">
      <c r="A7" s="13" t="str">
        <f t="shared" si="2"/>
        <v xml:space="preserve">match (a6{gid:'N182'}) match (b6{gid:'P008'}) </v>
      </c>
      <c r="B7" s="13" t="str">
        <f t="shared" si="3"/>
        <v>create (a6)-[r6:mentions]-&gt;(b6)</v>
      </c>
      <c r="C7" s="6">
        <v>6</v>
      </c>
      <c r="D7" s="16" t="s">
        <v>731</v>
      </c>
      <c r="E7" s="15" t="s">
        <v>732</v>
      </c>
      <c r="F7" s="16" t="s">
        <v>1119</v>
      </c>
      <c r="G7" s="15" t="s">
        <v>2309</v>
      </c>
      <c r="H7" s="7" t="s">
        <v>114</v>
      </c>
    </row>
    <row r="8" spans="1:8" ht="17">
      <c r="A8" s="13" t="str">
        <f t="shared" si="2"/>
        <v xml:space="preserve">match (a7{gid:'N183'}) match (b7{gid:'P009'}) </v>
      </c>
      <c r="B8" s="13" t="str">
        <f t="shared" si="3"/>
        <v>create (a7)-[r7:mentions]-&gt;(b7)</v>
      </c>
      <c r="C8" s="6">
        <v>7</v>
      </c>
      <c r="D8" s="16" t="s">
        <v>733</v>
      </c>
      <c r="E8" s="15" t="s">
        <v>734</v>
      </c>
      <c r="F8" s="16" t="s">
        <v>1120</v>
      </c>
      <c r="G8" s="15" t="s">
        <v>2313</v>
      </c>
      <c r="H8" s="7" t="s">
        <v>114</v>
      </c>
    </row>
    <row r="9" spans="1:8" ht="17">
      <c r="A9" s="13" t="str">
        <f t="shared" si="2"/>
        <v xml:space="preserve">match (a8{gid:'N207'}) match (b8{gid:'P010'}) </v>
      </c>
      <c r="B9" s="13" t="str">
        <f t="shared" si="3"/>
        <v>create (a8)-[r8:mentions]-&gt;(b8)</v>
      </c>
      <c r="C9" s="6">
        <v>8</v>
      </c>
      <c r="D9" s="16" t="s">
        <v>781</v>
      </c>
      <c r="E9" s="15" t="s">
        <v>782</v>
      </c>
      <c r="F9" s="16" t="s">
        <v>1121</v>
      </c>
      <c r="G9" s="15" t="s">
        <v>2318</v>
      </c>
      <c r="H9" s="7" t="s">
        <v>114</v>
      </c>
    </row>
    <row r="10" spans="1:8" ht="17">
      <c r="A10" s="13" t="str">
        <f t="shared" si="2"/>
        <v xml:space="preserve">match (a9{gid:'N208'}) match (b9{gid:'P011'}) </v>
      </c>
      <c r="B10" s="13" t="str">
        <f t="shared" si="3"/>
        <v>create (a9)-[r9:mentions]-&gt;(b9)</v>
      </c>
      <c r="C10" s="6">
        <v>9</v>
      </c>
      <c r="D10" s="16" t="s">
        <v>783</v>
      </c>
      <c r="E10" s="15" t="s">
        <v>784</v>
      </c>
      <c r="F10" s="16" t="s">
        <v>1122</v>
      </c>
      <c r="G10" s="15" t="s">
        <v>2321</v>
      </c>
      <c r="H10" s="7" t="s">
        <v>114</v>
      </c>
    </row>
    <row r="11" spans="1:8" ht="17">
      <c r="A11" s="13" t="str">
        <f t="shared" si="2"/>
        <v xml:space="preserve">match (a10{gid:'N223'}) match (b10{gid:'P012'}) </v>
      </c>
      <c r="B11" s="13" t="str">
        <f t="shared" si="3"/>
        <v>create (a10)-[r10:mentions]-&gt;(b10)</v>
      </c>
      <c r="C11" s="6">
        <v>10</v>
      </c>
      <c r="D11" s="16" t="s">
        <v>813</v>
      </c>
      <c r="E11" s="15" t="s">
        <v>814</v>
      </c>
      <c r="F11" s="16" t="s">
        <v>1123</v>
      </c>
      <c r="G11" s="15" t="s">
        <v>2324</v>
      </c>
      <c r="H11" s="7" t="s">
        <v>114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52E7-1E09-40C6-890A-0FFA3D96411C}">
  <dimension ref="A1:H4"/>
  <sheetViews>
    <sheetView zoomScale="115" zoomScaleNormal="115" workbookViewId="0">
      <selection activeCell="B2" sqref="B2:B3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37.83203125" customWidth="1"/>
    <col min="6" max="6" width="13.33203125" customWidth="1"/>
    <col min="7" max="7" width="19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3" si="0">"match (a"&amp;C2&amp;"{gid:'"&amp;D2&amp;"'}) "&amp;"match (b"&amp;C2&amp;"{gid:'"&amp;F2&amp;"'}) "</f>
        <v xml:space="preserve">match (a1{gid:'G001'}) match (b1{gid:'D002'}) </v>
      </c>
      <c r="B2" s="13" t="str">
        <f t="shared" ref="B2:B3" si="1">"create (a"&amp;C2&amp;")-[r"&amp;C2&amp;":"&amp;H2&amp;"]-&gt;(b"&amp;C2&amp;")"</f>
        <v>create (a1)-[r1:mentions]-&gt;(b1)</v>
      </c>
      <c r="C2" s="6">
        <v>1</v>
      </c>
      <c r="D2" s="16" t="s">
        <v>2878</v>
      </c>
      <c r="E2" s="16" t="s">
        <v>228</v>
      </c>
      <c r="F2" s="16" t="s">
        <v>23</v>
      </c>
      <c r="G2" s="16" t="s">
        <v>2896</v>
      </c>
      <c r="H2" s="7" t="s">
        <v>114</v>
      </c>
    </row>
    <row r="3" spans="1:8" ht="20" customHeight="1">
      <c r="A3" s="13" t="str">
        <f t="shared" si="0"/>
        <v xml:space="preserve">match (a2{gid:'G002'}) match (b2{gid:'D006'}) </v>
      </c>
      <c r="B3" s="13" t="str">
        <f t="shared" si="1"/>
        <v>create (a2)-[r2:mentions]-&gt;(b2)</v>
      </c>
      <c r="C3" s="6">
        <v>2</v>
      </c>
      <c r="D3" s="16" t="s">
        <v>72</v>
      </c>
      <c r="E3" s="16" t="s">
        <v>229</v>
      </c>
      <c r="F3" s="15" t="s">
        <v>1124</v>
      </c>
      <c r="G3" s="16" t="s">
        <v>1142</v>
      </c>
      <c r="H3" s="7" t="s">
        <v>114</v>
      </c>
    </row>
    <row r="4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207DC-4E1B-4121-974F-9B62E5AFD4CE}">
  <dimension ref="A1:H4"/>
  <sheetViews>
    <sheetView zoomScale="115" zoomScaleNormal="115" workbookViewId="0">
      <selection activeCell="B2" sqref="B2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34.33203125" customWidth="1"/>
    <col min="6" max="6" width="10.6640625" customWidth="1"/>
    <col min="7" max="7" width="21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" si="0">"match (a"&amp;C2&amp;"{gid:'"&amp;D2&amp;"'}) "&amp;"match (b"&amp;C2&amp;"{gid:'"&amp;F2&amp;"'}) "</f>
        <v xml:space="preserve">match (a1{gid:'G005'}) match (b1{gid:'P004'}) </v>
      </c>
      <c r="B2" s="13" t="str">
        <f t="shared" ref="B2" si="1">"create (a"&amp;C2&amp;")-[r"&amp;C2&amp;":"&amp;H2&amp;"]-&gt;(b"&amp;C2&amp;")"</f>
        <v>create (a1)-[r1:mentions]-&gt;(b1)</v>
      </c>
      <c r="C2" s="6">
        <v>1</v>
      </c>
      <c r="D2" s="16" t="s">
        <v>281</v>
      </c>
      <c r="E2" s="16" t="s">
        <v>282</v>
      </c>
      <c r="F2" s="16" t="s">
        <v>16</v>
      </c>
      <c r="G2" s="15" t="s">
        <v>328</v>
      </c>
      <c r="H2" s="7" t="s">
        <v>114</v>
      </c>
    </row>
    <row r="3" spans="1:8" ht="20" customHeight="1"/>
    <row r="4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EEF02-3BB4-46D4-8CE9-3B31D2B079F9}">
  <dimension ref="A1:H100"/>
  <sheetViews>
    <sheetView topLeftCell="A28" zoomScale="82" zoomScaleNormal="115" workbookViewId="0">
      <selection activeCell="B51" sqref="B51:B100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29.83203125" customWidth="1"/>
    <col min="6" max="6" width="12" customWidth="1"/>
    <col min="7" max="7" width="21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" si="0">"match (a"&amp;C2&amp;"{gid:'"&amp;D2&amp;"'}) "&amp;"match (b"&amp;C2&amp;"{gid:'"&amp;F2&amp;"'}) "</f>
        <v xml:space="preserve">match (a1{gid:'N016'}) match (b1{gid:'H004'}) </v>
      </c>
      <c r="B2" s="13" t="str">
        <f t="shared" ref="B2" si="1">"create (a"&amp;C2&amp;")-[r"&amp;C2&amp;":"&amp;H2&amp;"]-&gt;(b"&amp;C2&amp;")"</f>
        <v>create (a1)-[r1:mentions]-&gt;(b1)</v>
      </c>
      <c r="C2" s="6">
        <v>1</v>
      </c>
      <c r="D2" s="15" t="s">
        <v>200</v>
      </c>
      <c r="E2" s="15" t="s">
        <v>262</v>
      </c>
      <c r="F2" s="15" t="s">
        <v>103</v>
      </c>
      <c r="G2" s="15" t="s">
        <v>124</v>
      </c>
      <c r="H2" s="7" t="s">
        <v>114</v>
      </c>
    </row>
    <row r="3" spans="1:8" ht="20" customHeight="1">
      <c r="A3" s="13" t="str">
        <f t="shared" ref="A3:A73" si="2">"match (a"&amp;C3&amp;"{gid:'"&amp;D3&amp;"'}) "&amp;"match (b"&amp;C3&amp;"{gid:'"&amp;F3&amp;"'}) "</f>
        <v xml:space="preserve">match (a2{gid:'N018'}) match (b2{gid:'H005'}) </v>
      </c>
      <c r="B3" s="13" t="str">
        <f t="shared" ref="B3:B73" si="3">"create (a"&amp;C3&amp;")-[r"&amp;C3&amp;":"&amp;H3&amp;"]-&gt;(b"&amp;C3&amp;")"</f>
        <v>create (a2)-[r2:mentions]-&gt;(b2)</v>
      </c>
      <c r="C3" s="6">
        <v>2</v>
      </c>
      <c r="D3" s="16" t="s">
        <v>202</v>
      </c>
      <c r="E3" s="15" t="s">
        <v>286</v>
      </c>
      <c r="F3" s="15" t="s">
        <v>169</v>
      </c>
      <c r="G3" s="15" t="s">
        <v>165</v>
      </c>
      <c r="H3" s="7" t="s">
        <v>114</v>
      </c>
    </row>
    <row r="4" spans="1:8" ht="20" customHeight="1">
      <c r="A4" s="13" t="str">
        <f t="shared" si="2"/>
        <v xml:space="preserve">match (a3{gid:'N007'}) match (b3{gid:'H006'}) </v>
      </c>
      <c r="B4" s="13" t="str">
        <f t="shared" si="3"/>
        <v>create (a3)-[r3:mentions]-&gt;(b3)</v>
      </c>
      <c r="C4" s="6">
        <v>3</v>
      </c>
      <c r="D4" s="16" t="s">
        <v>191</v>
      </c>
      <c r="E4" s="15" t="s">
        <v>253</v>
      </c>
      <c r="F4" s="15" t="s">
        <v>2327</v>
      </c>
      <c r="G4" s="15" t="s">
        <v>2412</v>
      </c>
      <c r="H4" s="7" t="s">
        <v>114</v>
      </c>
    </row>
    <row r="5" spans="1:8" ht="20" customHeight="1">
      <c r="A5" s="13" t="str">
        <f t="shared" si="2"/>
        <v xml:space="preserve">match (a4{gid:'N018'}) match (b4{gid:'H007'}) </v>
      </c>
      <c r="B5" s="13" t="str">
        <f t="shared" si="3"/>
        <v>create (a4)-[r4:mentions]-&gt;(b4)</v>
      </c>
      <c r="C5" s="6">
        <v>4</v>
      </c>
      <c r="D5" s="16" t="s">
        <v>202</v>
      </c>
      <c r="E5" s="15" t="s">
        <v>286</v>
      </c>
      <c r="F5" s="15" t="s">
        <v>2328</v>
      </c>
      <c r="G5" s="15" t="s">
        <v>2416</v>
      </c>
      <c r="H5" s="7" t="s">
        <v>114</v>
      </c>
    </row>
    <row r="6" spans="1:8" ht="20" customHeight="1">
      <c r="A6" s="13" t="str">
        <f t="shared" si="2"/>
        <v xml:space="preserve">match (a5{gid:'N037'}) match (b5{gid:'H008'}) </v>
      </c>
      <c r="B6" s="13" t="str">
        <f t="shared" si="3"/>
        <v>create (a5)-[r5:mentions]-&gt;(b5)</v>
      </c>
      <c r="C6" s="6">
        <v>5</v>
      </c>
      <c r="D6" s="16" t="s">
        <v>221</v>
      </c>
      <c r="E6" s="15" t="s">
        <v>442</v>
      </c>
      <c r="F6" s="15" t="s">
        <v>2329</v>
      </c>
      <c r="G6" s="15" t="s">
        <v>2421</v>
      </c>
      <c r="H6" s="7" t="s">
        <v>114</v>
      </c>
    </row>
    <row r="7" spans="1:8" ht="20" customHeight="1">
      <c r="A7" s="13" t="str">
        <f t="shared" si="2"/>
        <v xml:space="preserve">match (a6{gid:'N041'}) match (b6{gid:'H009'}) </v>
      </c>
      <c r="B7" s="13" t="str">
        <f t="shared" si="3"/>
        <v>create (a6)-[r6:mentions]-&gt;(b6)</v>
      </c>
      <c r="C7" s="6">
        <v>6</v>
      </c>
      <c r="D7" s="16" t="s">
        <v>334</v>
      </c>
      <c r="E7" s="15" t="s">
        <v>446</v>
      </c>
      <c r="F7" s="15" t="s">
        <v>2330</v>
      </c>
      <c r="G7" s="15" t="s">
        <v>2424</v>
      </c>
      <c r="H7" s="7" t="s">
        <v>114</v>
      </c>
    </row>
    <row r="8" spans="1:8" ht="17">
      <c r="A8" s="13" t="str">
        <f t="shared" si="2"/>
        <v xml:space="preserve">match (a7{gid:'N043'}) match (b7{gid:'H010'}) </v>
      </c>
      <c r="B8" s="13" t="str">
        <f t="shared" si="3"/>
        <v>create (a7)-[r7:mentions]-&gt;(b7)</v>
      </c>
      <c r="C8" s="6">
        <v>7</v>
      </c>
      <c r="D8" s="16" t="s">
        <v>336</v>
      </c>
      <c r="E8" s="15" t="s">
        <v>448</v>
      </c>
      <c r="F8" s="15" t="s">
        <v>2331</v>
      </c>
      <c r="G8" s="15" t="s">
        <v>2428</v>
      </c>
      <c r="H8" s="7" t="s">
        <v>114</v>
      </c>
    </row>
    <row r="9" spans="1:8" ht="17">
      <c r="A9" s="13" t="str">
        <f t="shared" si="2"/>
        <v xml:space="preserve">match (a8{gid:'N044'}) match (b8{gid:'H011'}) </v>
      </c>
      <c r="B9" s="13" t="str">
        <f t="shared" si="3"/>
        <v>create (a8)-[r8:mentions]-&gt;(b8)</v>
      </c>
      <c r="C9" s="6">
        <v>8</v>
      </c>
      <c r="D9" s="16" t="s">
        <v>337</v>
      </c>
      <c r="E9" s="15" t="s">
        <v>449</v>
      </c>
      <c r="F9" s="15" t="s">
        <v>2332</v>
      </c>
      <c r="G9" s="15" t="s">
        <v>2432</v>
      </c>
      <c r="H9" s="7" t="s">
        <v>114</v>
      </c>
    </row>
    <row r="10" spans="1:8" ht="17">
      <c r="A10" s="13" t="str">
        <f t="shared" si="2"/>
        <v xml:space="preserve">match (a9{gid:'N045'}) match (b9{gid:'H012'}) </v>
      </c>
      <c r="B10" s="13" t="str">
        <f t="shared" si="3"/>
        <v>create (a9)-[r9:mentions]-&gt;(b9)</v>
      </c>
      <c r="C10" s="6">
        <v>9</v>
      </c>
      <c r="D10" s="16" t="s">
        <v>338</v>
      </c>
      <c r="E10" s="15" t="s">
        <v>450</v>
      </c>
      <c r="F10" s="15" t="s">
        <v>2333</v>
      </c>
      <c r="G10" s="15" t="s">
        <v>2435</v>
      </c>
      <c r="H10" s="7" t="s">
        <v>114</v>
      </c>
    </row>
    <row r="11" spans="1:8" ht="17">
      <c r="A11" s="13" t="str">
        <f t="shared" si="2"/>
        <v xml:space="preserve">match (a10{gid:'N046'}) match (b10{gid:'H013'}) </v>
      </c>
      <c r="B11" s="13" t="str">
        <f t="shared" si="3"/>
        <v>create (a10)-[r10:mentions]-&gt;(b10)</v>
      </c>
      <c r="C11" s="6">
        <v>10</v>
      </c>
      <c r="D11" s="16" t="s">
        <v>339</v>
      </c>
      <c r="E11" s="15" t="s">
        <v>451</v>
      </c>
      <c r="F11" s="15" t="s">
        <v>2334</v>
      </c>
      <c r="G11" s="15" t="s">
        <v>2439</v>
      </c>
      <c r="H11" s="7" t="s">
        <v>114</v>
      </c>
    </row>
    <row r="12" spans="1:8" ht="17">
      <c r="A12" s="13" t="str">
        <f t="shared" si="2"/>
        <v xml:space="preserve">match (a11{gid:'N047'}) match (b11{gid:'H014'}) </v>
      </c>
      <c r="B12" s="13" t="str">
        <f t="shared" si="3"/>
        <v>create (a11)-[r11:mentions]-&gt;(b11)</v>
      </c>
      <c r="C12" s="6">
        <v>11</v>
      </c>
      <c r="D12" s="16" t="s">
        <v>340</v>
      </c>
      <c r="E12" s="15" t="s">
        <v>452</v>
      </c>
      <c r="F12" s="15" t="s">
        <v>2335</v>
      </c>
      <c r="G12" s="15" t="s">
        <v>2443</v>
      </c>
      <c r="H12" s="7" t="s">
        <v>114</v>
      </c>
    </row>
    <row r="13" spans="1:8" ht="17">
      <c r="A13" s="13" t="str">
        <f t="shared" si="2"/>
        <v xml:space="preserve">match (a12{gid:'N048'}) match (b12{gid:'H015'}) </v>
      </c>
      <c r="B13" s="13" t="str">
        <f t="shared" si="3"/>
        <v>create (a12)-[r12:mentions]-&gt;(b12)</v>
      </c>
      <c r="C13" s="6">
        <v>12</v>
      </c>
      <c r="D13" s="16" t="s">
        <v>341</v>
      </c>
      <c r="E13" s="15" t="s">
        <v>453</v>
      </c>
      <c r="F13" s="15" t="s">
        <v>2336</v>
      </c>
      <c r="G13" s="15" t="s">
        <v>2447</v>
      </c>
      <c r="H13" s="7" t="s">
        <v>114</v>
      </c>
    </row>
    <row r="14" spans="1:8" ht="17">
      <c r="A14" s="13" t="str">
        <f t="shared" si="2"/>
        <v xml:space="preserve">match (a13{gid:'N050'}) match (b13{gid:'H016'}) </v>
      </c>
      <c r="B14" s="13" t="str">
        <f t="shared" si="3"/>
        <v>create (a13)-[r13:mentions]-&gt;(b13)</v>
      </c>
      <c r="C14" s="6">
        <v>13</v>
      </c>
      <c r="D14" s="16" t="s">
        <v>343</v>
      </c>
      <c r="E14" s="15" t="s">
        <v>455</v>
      </c>
      <c r="F14" s="15" t="s">
        <v>2337</v>
      </c>
      <c r="G14" s="15" t="s">
        <v>2451</v>
      </c>
      <c r="H14" s="7" t="s">
        <v>114</v>
      </c>
    </row>
    <row r="15" spans="1:8" ht="17">
      <c r="A15" s="13" t="str">
        <f t="shared" si="2"/>
        <v xml:space="preserve">match (a14{gid:'N050'}) match (b14{gid:'H017'}) </v>
      </c>
      <c r="B15" s="13" t="str">
        <f t="shared" si="3"/>
        <v>create (a14)-[r14:mentions]-&gt;(b14)</v>
      </c>
      <c r="C15" s="6">
        <v>14</v>
      </c>
      <c r="D15" s="16" t="s">
        <v>343</v>
      </c>
      <c r="E15" s="15" t="s">
        <v>455</v>
      </c>
      <c r="F15" s="15" t="s">
        <v>2338</v>
      </c>
      <c r="G15" s="15" t="s">
        <v>2455</v>
      </c>
      <c r="H15" s="7" t="s">
        <v>114</v>
      </c>
    </row>
    <row r="16" spans="1:8" ht="17">
      <c r="A16" s="13" t="str">
        <f t="shared" si="2"/>
        <v xml:space="preserve">match (a15{gid:'N057'}) match (b15{gid:'H018'}) </v>
      </c>
      <c r="B16" s="13" t="str">
        <f t="shared" si="3"/>
        <v>create (a15)-[r15:mentions]-&gt;(b15)</v>
      </c>
      <c r="C16" s="6">
        <v>15</v>
      </c>
      <c r="D16" s="16" t="s">
        <v>350</v>
      </c>
      <c r="E16" s="15" t="s">
        <v>462</v>
      </c>
      <c r="F16" s="15" t="s">
        <v>2339</v>
      </c>
      <c r="G16" s="15" t="s">
        <v>2459</v>
      </c>
      <c r="H16" s="7" t="s">
        <v>114</v>
      </c>
    </row>
    <row r="17" spans="1:8" ht="17">
      <c r="A17" s="13" t="str">
        <f t="shared" si="2"/>
        <v xml:space="preserve">match (a16{gid:'N057'}) match (b16{gid:'H019'}) </v>
      </c>
      <c r="B17" s="13" t="str">
        <f t="shared" si="3"/>
        <v>create (a16)-[r16:mentions]-&gt;(b16)</v>
      </c>
      <c r="C17" s="6">
        <v>16</v>
      </c>
      <c r="D17" s="16" t="s">
        <v>350</v>
      </c>
      <c r="E17" s="15" t="s">
        <v>462</v>
      </c>
      <c r="F17" s="15" t="s">
        <v>2340</v>
      </c>
      <c r="G17" s="15" t="s">
        <v>2463</v>
      </c>
      <c r="H17" s="7" t="s">
        <v>114</v>
      </c>
    </row>
    <row r="18" spans="1:8" ht="17">
      <c r="A18" s="13" t="str">
        <f t="shared" si="2"/>
        <v xml:space="preserve">match (a17{gid:'N058'}) match (b17{gid:'H020'}) </v>
      </c>
      <c r="B18" s="13" t="str">
        <f t="shared" si="3"/>
        <v>create (a17)-[r17:mentions]-&gt;(b17)</v>
      </c>
      <c r="C18" s="6">
        <v>17</v>
      </c>
      <c r="D18" s="16" t="s">
        <v>351</v>
      </c>
      <c r="E18" s="15" t="s">
        <v>463</v>
      </c>
      <c r="F18" s="15" t="s">
        <v>2341</v>
      </c>
      <c r="G18" s="15" t="s">
        <v>2467</v>
      </c>
      <c r="H18" s="7" t="s">
        <v>114</v>
      </c>
    </row>
    <row r="19" spans="1:8" ht="17">
      <c r="A19" s="13" t="str">
        <f t="shared" si="2"/>
        <v xml:space="preserve">match (a18{gid:'N060'}) match (b18{gid:'H021'}) </v>
      </c>
      <c r="B19" s="13" t="str">
        <f t="shared" si="3"/>
        <v>create (a18)-[r18:mentions]-&gt;(b18)</v>
      </c>
      <c r="C19" s="6">
        <v>18</v>
      </c>
      <c r="D19" s="16" t="s">
        <v>353</v>
      </c>
      <c r="E19" s="15" t="s">
        <v>465</v>
      </c>
      <c r="F19" s="15" t="s">
        <v>2342</v>
      </c>
      <c r="G19" s="15" t="s">
        <v>2471</v>
      </c>
      <c r="H19" s="7" t="s">
        <v>114</v>
      </c>
    </row>
    <row r="20" spans="1:8" ht="17">
      <c r="A20" s="13" t="str">
        <f t="shared" si="2"/>
        <v xml:space="preserve">match (a19{gid:'N064'}) match (b19{gid:'H022'}) </v>
      </c>
      <c r="B20" s="13" t="str">
        <f t="shared" si="3"/>
        <v>create (a19)-[r19:mentions]-&gt;(b19)</v>
      </c>
      <c r="C20" s="6">
        <v>19</v>
      </c>
      <c r="D20" s="16" t="s">
        <v>357</v>
      </c>
      <c r="E20" s="15" t="s">
        <v>469</v>
      </c>
      <c r="F20" s="15" t="s">
        <v>2343</v>
      </c>
      <c r="G20" s="15" t="s">
        <v>2475</v>
      </c>
      <c r="H20" s="7" t="s">
        <v>114</v>
      </c>
    </row>
    <row r="21" spans="1:8" ht="17">
      <c r="A21" s="13" t="str">
        <f t="shared" si="2"/>
        <v xml:space="preserve">match (a20{gid:'N064'}) match (b20{gid:'H023'}) </v>
      </c>
      <c r="B21" s="13" t="str">
        <f t="shared" si="3"/>
        <v>create (a20)-[r20:mentions]-&gt;(b20)</v>
      </c>
      <c r="C21" s="6">
        <v>20</v>
      </c>
      <c r="D21" s="16" t="s">
        <v>357</v>
      </c>
      <c r="E21" s="15" t="s">
        <v>469</v>
      </c>
      <c r="F21" s="15" t="s">
        <v>2344</v>
      </c>
      <c r="G21" s="15" t="s">
        <v>2479</v>
      </c>
      <c r="H21" s="7" t="s">
        <v>114</v>
      </c>
    </row>
    <row r="22" spans="1:8" ht="17">
      <c r="A22" s="13" t="str">
        <f t="shared" si="2"/>
        <v xml:space="preserve">match (a21{gid:'N065'}) match (b21{gid:'H024'}) </v>
      </c>
      <c r="B22" s="13" t="str">
        <f t="shared" si="3"/>
        <v>create (a21)-[r21:mentions]-&gt;(b21)</v>
      </c>
      <c r="C22" s="6">
        <v>21</v>
      </c>
      <c r="D22" s="16" t="s">
        <v>358</v>
      </c>
      <c r="E22" s="15" t="s">
        <v>470</v>
      </c>
      <c r="F22" s="15" t="s">
        <v>2345</v>
      </c>
      <c r="G22" s="15" t="s">
        <v>2482</v>
      </c>
      <c r="H22" s="7" t="s">
        <v>114</v>
      </c>
    </row>
    <row r="23" spans="1:8" ht="17">
      <c r="A23" s="13" t="str">
        <f t="shared" si="2"/>
        <v xml:space="preserve">match (a22{gid:'N066'}) match (b22{gid:'H025'}) </v>
      </c>
      <c r="B23" s="13" t="str">
        <f t="shared" si="3"/>
        <v>create (a22)-[r22:mentions]-&gt;(b22)</v>
      </c>
      <c r="C23" s="6">
        <v>22</v>
      </c>
      <c r="D23" s="16" t="s">
        <v>359</v>
      </c>
      <c r="E23" s="15" t="s">
        <v>471</v>
      </c>
      <c r="F23" s="15" t="s">
        <v>2346</v>
      </c>
      <c r="G23" s="15" t="s">
        <v>2898</v>
      </c>
      <c r="H23" s="7" t="s">
        <v>114</v>
      </c>
    </row>
    <row r="24" spans="1:8" ht="17">
      <c r="A24" s="13" t="str">
        <f t="shared" si="2"/>
        <v xml:space="preserve">match (a23{gid:'N068'}) match (b23{gid:'H026'}) </v>
      </c>
      <c r="B24" s="13" t="str">
        <f t="shared" si="3"/>
        <v>create (a23)-[r23:mentions]-&gt;(b23)</v>
      </c>
      <c r="C24" s="6">
        <v>23</v>
      </c>
      <c r="D24" s="16" t="s">
        <v>361</v>
      </c>
      <c r="E24" s="15" t="s">
        <v>473</v>
      </c>
      <c r="F24" s="15" t="s">
        <v>2347</v>
      </c>
      <c r="G24" s="15" t="s">
        <v>2488</v>
      </c>
      <c r="H24" s="7" t="s">
        <v>114</v>
      </c>
    </row>
    <row r="25" spans="1:8" ht="17">
      <c r="A25" s="13" t="str">
        <f t="shared" si="2"/>
        <v xml:space="preserve">match (a24{gid:'N074'}) match (b24{gid:'H027'}) </v>
      </c>
      <c r="B25" s="13" t="str">
        <f t="shared" si="3"/>
        <v>create (a24)-[r24:mentions]-&gt;(b24)</v>
      </c>
      <c r="C25" s="6">
        <v>24</v>
      </c>
      <c r="D25" s="16" t="s">
        <v>367</v>
      </c>
      <c r="E25" s="15" t="s">
        <v>479</v>
      </c>
      <c r="F25" s="15" t="s">
        <v>2348</v>
      </c>
      <c r="G25" s="15" t="s">
        <v>2514</v>
      </c>
      <c r="H25" s="7" t="s">
        <v>114</v>
      </c>
    </row>
    <row r="26" spans="1:8" ht="17">
      <c r="A26" s="13" t="str">
        <f t="shared" si="2"/>
        <v xml:space="preserve">match (a25{gid:'N089'}) match (b25{gid:'H028'}) </v>
      </c>
      <c r="B26" s="13" t="str">
        <f t="shared" si="3"/>
        <v>create (a25)-[r25:mentions]-&gt;(b25)</v>
      </c>
      <c r="C26" s="6">
        <v>25</v>
      </c>
      <c r="D26" s="16" t="s">
        <v>382</v>
      </c>
      <c r="E26" s="15" t="s">
        <v>494</v>
      </c>
      <c r="F26" s="15" t="s">
        <v>2349</v>
      </c>
      <c r="G26" s="15" t="s">
        <v>2495</v>
      </c>
      <c r="H26" s="7" t="s">
        <v>114</v>
      </c>
    </row>
    <row r="27" spans="1:8" ht="17">
      <c r="A27" s="13" t="str">
        <f t="shared" si="2"/>
        <v xml:space="preserve">match (a26{gid:'N090'}) match (b26{gid:'H028'}) </v>
      </c>
      <c r="B27" s="13" t="str">
        <f t="shared" si="3"/>
        <v>create (a26)-[r26:mentions]-&gt;(b26)</v>
      </c>
      <c r="C27" s="6">
        <v>26</v>
      </c>
      <c r="D27" s="16" t="s">
        <v>383</v>
      </c>
      <c r="E27" s="15" t="s">
        <v>495</v>
      </c>
      <c r="F27" s="15" t="s">
        <v>2349</v>
      </c>
      <c r="G27" s="15" t="s">
        <v>2495</v>
      </c>
      <c r="H27" s="7" t="s">
        <v>114</v>
      </c>
    </row>
    <row r="28" spans="1:8" ht="17">
      <c r="A28" s="13" t="str">
        <f t="shared" si="2"/>
        <v xml:space="preserve">match (a27{gid:'N091'}) match (b27{gid:'H028'}) </v>
      </c>
      <c r="B28" s="13" t="str">
        <f t="shared" si="3"/>
        <v>create (a27)-[r27:mentions]-&gt;(b27)</v>
      </c>
      <c r="C28" s="6">
        <v>27</v>
      </c>
      <c r="D28" s="16" t="s">
        <v>384</v>
      </c>
      <c r="E28" s="15" t="s">
        <v>496</v>
      </c>
      <c r="F28" s="15" t="s">
        <v>2349</v>
      </c>
      <c r="G28" s="15" t="s">
        <v>2495</v>
      </c>
      <c r="H28" s="7" t="s">
        <v>114</v>
      </c>
    </row>
    <row r="29" spans="1:8" ht="17">
      <c r="A29" s="13" t="str">
        <f t="shared" si="2"/>
        <v xml:space="preserve">match (a28{gid:'N092'}) match (b28{gid:'H028'}) </v>
      </c>
      <c r="B29" s="13" t="str">
        <f t="shared" si="3"/>
        <v>create (a28)-[r28:mentions]-&gt;(b28)</v>
      </c>
      <c r="C29" s="6">
        <v>28</v>
      </c>
      <c r="D29" s="16" t="s">
        <v>385</v>
      </c>
      <c r="E29" s="15" t="s">
        <v>497</v>
      </c>
      <c r="F29" s="15" t="s">
        <v>2349</v>
      </c>
      <c r="G29" s="15" t="s">
        <v>2495</v>
      </c>
      <c r="H29" s="7" t="s">
        <v>114</v>
      </c>
    </row>
    <row r="30" spans="1:8" ht="17">
      <c r="A30" s="13" t="str">
        <f t="shared" si="2"/>
        <v xml:space="preserve">match (a29{gid:'N093'}) match (b29{gid:'H028'}) </v>
      </c>
      <c r="B30" s="13" t="str">
        <f t="shared" si="3"/>
        <v>create (a29)-[r29:mentions]-&gt;(b29)</v>
      </c>
      <c r="C30" s="6">
        <v>29</v>
      </c>
      <c r="D30" s="16" t="s">
        <v>386</v>
      </c>
      <c r="E30" s="15" t="s">
        <v>498</v>
      </c>
      <c r="F30" s="15" t="s">
        <v>2349</v>
      </c>
      <c r="G30" s="15" t="s">
        <v>2495</v>
      </c>
      <c r="H30" s="7" t="s">
        <v>114</v>
      </c>
    </row>
    <row r="31" spans="1:8" ht="17">
      <c r="A31" s="13" t="str">
        <f t="shared" si="2"/>
        <v xml:space="preserve">match (a30{gid:'N094'}) match (b30{gid:'H028'}) </v>
      </c>
      <c r="B31" s="13" t="str">
        <f t="shared" si="3"/>
        <v>create (a30)-[r30:mentions]-&gt;(b30)</v>
      </c>
      <c r="C31" s="6">
        <v>30</v>
      </c>
      <c r="D31" s="16" t="s">
        <v>387</v>
      </c>
      <c r="E31" s="15" t="s">
        <v>499</v>
      </c>
      <c r="F31" s="15" t="s">
        <v>2349</v>
      </c>
      <c r="G31" s="15" t="s">
        <v>2495</v>
      </c>
      <c r="H31" s="7" t="s">
        <v>114</v>
      </c>
    </row>
    <row r="32" spans="1:8" ht="17">
      <c r="A32" s="13" t="str">
        <f t="shared" si="2"/>
        <v xml:space="preserve">match (a31{gid:'N095'}) match (b31{gid:'H028'}) </v>
      </c>
      <c r="B32" s="13" t="str">
        <f t="shared" si="3"/>
        <v>create (a31)-[r31:mentions]-&gt;(b31)</v>
      </c>
      <c r="C32" s="6">
        <v>31</v>
      </c>
      <c r="D32" s="16" t="s">
        <v>388</v>
      </c>
      <c r="E32" s="15" t="s">
        <v>500</v>
      </c>
      <c r="F32" s="15" t="s">
        <v>2349</v>
      </c>
      <c r="G32" s="15" t="s">
        <v>2495</v>
      </c>
      <c r="H32" s="7" t="s">
        <v>114</v>
      </c>
    </row>
    <row r="33" spans="1:8" ht="17">
      <c r="A33" s="13" t="str">
        <f t="shared" si="2"/>
        <v xml:space="preserve">match (a32{gid:'N096'}) match (b32{gid:'H028'}) </v>
      </c>
      <c r="B33" s="13" t="str">
        <f t="shared" si="3"/>
        <v>create (a32)-[r32:mentions]-&gt;(b32)</v>
      </c>
      <c r="C33" s="6">
        <v>32</v>
      </c>
      <c r="D33" s="16" t="s">
        <v>389</v>
      </c>
      <c r="E33" s="15" t="s">
        <v>501</v>
      </c>
      <c r="F33" s="15" t="s">
        <v>2349</v>
      </c>
      <c r="G33" s="15" t="s">
        <v>2495</v>
      </c>
      <c r="H33" s="7" t="s">
        <v>114</v>
      </c>
    </row>
    <row r="34" spans="1:8" ht="17">
      <c r="A34" s="13" t="str">
        <f t="shared" si="2"/>
        <v xml:space="preserve">match (a33{gid:'N089'}) match (b33{gid:'H029'}) </v>
      </c>
      <c r="B34" s="13" t="str">
        <f t="shared" si="3"/>
        <v>create (a33)-[r33:mentions]-&gt;(b33)</v>
      </c>
      <c r="C34" s="6">
        <v>33</v>
      </c>
      <c r="D34" s="16" t="s">
        <v>382</v>
      </c>
      <c r="E34" s="15" t="s">
        <v>494</v>
      </c>
      <c r="F34" s="15" t="s">
        <v>2350</v>
      </c>
      <c r="G34" s="15" t="s">
        <v>2499</v>
      </c>
      <c r="H34" s="7" t="s">
        <v>114</v>
      </c>
    </row>
    <row r="35" spans="1:8" ht="17">
      <c r="A35" s="13" t="str">
        <f t="shared" si="2"/>
        <v xml:space="preserve">match (a34{gid:'N089'}) match (b34{gid:'H030'}) </v>
      </c>
      <c r="B35" s="13" t="str">
        <f t="shared" si="3"/>
        <v>create (a34)-[r34:mentions]-&gt;(b34)</v>
      </c>
      <c r="C35" s="6">
        <v>34</v>
      </c>
      <c r="D35" s="16" t="s">
        <v>382</v>
      </c>
      <c r="E35" s="15" t="s">
        <v>494</v>
      </c>
      <c r="F35" s="15" t="s">
        <v>2351</v>
      </c>
      <c r="G35" s="15" t="s">
        <v>2503</v>
      </c>
      <c r="H35" s="7" t="s">
        <v>114</v>
      </c>
    </row>
    <row r="36" spans="1:8" ht="17">
      <c r="A36" s="13" t="str">
        <f t="shared" si="2"/>
        <v xml:space="preserve">match (a35{gid:'N090'}) match (b35{gid:'H031'}) </v>
      </c>
      <c r="B36" s="13" t="str">
        <f t="shared" si="3"/>
        <v>create (a35)-[r35:mentions]-&gt;(b35)</v>
      </c>
      <c r="C36" s="6">
        <v>35</v>
      </c>
      <c r="D36" s="16" t="s">
        <v>383</v>
      </c>
      <c r="E36" s="15" t="s">
        <v>495</v>
      </c>
      <c r="F36" s="15" t="s">
        <v>2352</v>
      </c>
      <c r="G36" s="15" t="s">
        <v>2507</v>
      </c>
      <c r="H36" s="7" t="s">
        <v>114</v>
      </c>
    </row>
    <row r="37" spans="1:8" ht="17">
      <c r="A37" s="13" t="str">
        <f t="shared" si="2"/>
        <v xml:space="preserve">match (a36{gid:'N091'}) match (b36{gid:'H032'}) </v>
      </c>
      <c r="B37" s="13" t="str">
        <f t="shared" si="3"/>
        <v>create (a36)-[r36:mentions]-&gt;(b36)</v>
      </c>
      <c r="C37" s="6">
        <v>36</v>
      </c>
      <c r="D37" s="16" t="s">
        <v>384</v>
      </c>
      <c r="E37" s="15" t="s">
        <v>496</v>
      </c>
      <c r="F37" s="15" t="s">
        <v>2353</v>
      </c>
      <c r="G37" s="15" t="s">
        <v>2510</v>
      </c>
      <c r="H37" s="7" t="s">
        <v>114</v>
      </c>
    </row>
    <row r="38" spans="1:8" ht="17">
      <c r="A38" s="13" t="str">
        <f t="shared" si="2"/>
        <v xml:space="preserve">match (a37{gid:'N091'}) match (b37{gid:'H033'}) </v>
      </c>
      <c r="B38" s="13" t="str">
        <f t="shared" si="3"/>
        <v>create (a37)-[r37:mentions]-&gt;(b37)</v>
      </c>
      <c r="C38" s="6">
        <v>37</v>
      </c>
      <c r="D38" s="16" t="s">
        <v>384</v>
      </c>
      <c r="E38" s="15" t="s">
        <v>496</v>
      </c>
      <c r="F38" s="15" t="s">
        <v>2354</v>
      </c>
      <c r="G38" s="15" t="s">
        <v>2511</v>
      </c>
      <c r="H38" s="7" t="s">
        <v>114</v>
      </c>
    </row>
    <row r="39" spans="1:8" ht="17">
      <c r="A39" s="13" t="str">
        <f t="shared" si="2"/>
        <v xml:space="preserve">match (a38{gid:'N092'}) match (b38{gid:'H034'}) </v>
      </c>
      <c r="B39" s="13" t="str">
        <f t="shared" si="3"/>
        <v>create (a38)-[r38:mentions]-&gt;(b38)</v>
      </c>
      <c r="C39" s="6">
        <v>38</v>
      </c>
      <c r="D39" s="16" t="s">
        <v>385</v>
      </c>
      <c r="E39" s="15" t="s">
        <v>497</v>
      </c>
      <c r="F39" s="15" t="s">
        <v>2355</v>
      </c>
      <c r="G39" s="15" t="s">
        <v>2513</v>
      </c>
      <c r="H39" s="7" t="s">
        <v>114</v>
      </c>
    </row>
    <row r="40" spans="1:8" ht="17">
      <c r="A40" s="13" t="str">
        <f t="shared" si="2"/>
        <v xml:space="preserve">match (a39{gid:'N093'}) match (b39{gid:'H035'}) </v>
      </c>
      <c r="B40" s="13" t="str">
        <f t="shared" si="3"/>
        <v>create (a39)-[r39:mentions]-&gt;(b39)</v>
      </c>
      <c r="C40" s="6">
        <v>39</v>
      </c>
      <c r="D40" s="16" t="s">
        <v>386</v>
      </c>
      <c r="E40" s="15" t="s">
        <v>498</v>
      </c>
      <c r="F40" s="15" t="s">
        <v>2356</v>
      </c>
      <c r="G40" s="15" t="s">
        <v>2515</v>
      </c>
      <c r="H40" s="7" t="s">
        <v>114</v>
      </c>
    </row>
    <row r="41" spans="1:8" ht="17">
      <c r="A41" s="13" t="str">
        <f t="shared" si="2"/>
        <v xml:space="preserve">match (a40{gid:'N094'}) match (b40{gid:'H036'}) </v>
      </c>
      <c r="B41" s="13" t="str">
        <f t="shared" si="3"/>
        <v>create (a40)-[r40:mentions]-&gt;(b40)</v>
      </c>
      <c r="C41" s="6">
        <v>40</v>
      </c>
      <c r="D41" s="16" t="s">
        <v>387</v>
      </c>
      <c r="E41" s="15" t="s">
        <v>499</v>
      </c>
      <c r="F41" s="15" t="s">
        <v>2357</v>
      </c>
      <c r="G41" s="15" t="s">
        <v>2519</v>
      </c>
      <c r="H41" s="7" t="s">
        <v>114</v>
      </c>
    </row>
    <row r="42" spans="1:8" ht="17">
      <c r="A42" s="13" t="str">
        <f t="shared" si="2"/>
        <v xml:space="preserve">match (a41{gid:'N095'}) match (b41{gid:'H037'}) </v>
      </c>
      <c r="B42" s="13" t="str">
        <f t="shared" si="3"/>
        <v>create (a41)-[r41:mentions]-&gt;(b41)</v>
      </c>
      <c r="C42" s="6">
        <v>41</v>
      </c>
      <c r="D42" s="16" t="s">
        <v>388</v>
      </c>
      <c r="E42" s="15" t="s">
        <v>500</v>
      </c>
      <c r="F42" s="15" t="s">
        <v>2358</v>
      </c>
      <c r="G42" s="15" t="s">
        <v>2897</v>
      </c>
      <c r="H42" s="7" t="s">
        <v>114</v>
      </c>
    </row>
    <row r="43" spans="1:8" ht="17">
      <c r="A43" s="13" t="str">
        <f t="shared" si="2"/>
        <v xml:space="preserve">match (a42{gid:'N096'}) match (b42{gid:'H038'}) </v>
      </c>
      <c r="B43" s="13" t="str">
        <f t="shared" si="3"/>
        <v>create (a42)-[r42:mentions]-&gt;(b42)</v>
      </c>
      <c r="C43" s="6">
        <v>42</v>
      </c>
      <c r="D43" s="16" t="s">
        <v>389</v>
      </c>
      <c r="E43" s="15" t="s">
        <v>501</v>
      </c>
      <c r="F43" s="15" t="s">
        <v>2359</v>
      </c>
      <c r="G43" s="15" t="s">
        <v>2522</v>
      </c>
      <c r="H43" s="7" t="s">
        <v>114</v>
      </c>
    </row>
    <row r="44" spans="1:8" ht="17">
      <c r="A44" s="13" t="str">
        <f t="shared" si="2"/>
        <v xml:space="preserve">match (a43{gid:'N100'}) match (b43{gid:'H039'}) </v>
      </c>
      <c r="B44" s="13" t="str">
        <f t="shared" si="3"/>
        <v>create (a43)-[r43:mentions]-&gt;(b43)</v>
      </c>
      <c r="C44" s="6">
        <v>43</v>
      </c>
      <c r="D44" s="16" t="s">
        <v>393</v>
      </c>
      <c r="E44" s="15" t="s">
        <v>505</v>
      </c>
      <c r="F44" s="15" t="s">
        <v>2360</v>
      </c>
      <c r="G44" s="15" t="s">
        <v>2526</v>
      </c>
      <c r="H44" s="7" t="s">
        <v>114</v>
      </c>
    </row>
    <row r="45" spans="1:8" ht="17">
      <c r="A45" s="13" t="str">
        <f t="shared" si="2"/>
        <v xml:space="preserve">match (a44{gid:'N100'}) match (b44{gid:'H040'}) </v>
      </c>
      <c r="B45" s="13" t="str">
        <f t="shared" si="3"/>
        <v>create (a44)-[r44:mentions]-&gt;(b44)</v>
      </c>
      <c r="C45" s="6">
        <v>44</v>
      </c>
      <c r="D45" s="16" t="s">
        <v>393</v>
      </c>
      <c r="E45" s="15" t="s">
        <v>505</v>
      </c>
      <c r="F45" s="15" t="s">
        <v>2361</v>
      </c>
      <c r="G45" s="15" t="s">
        <v>2530</v>
      </c>
      <c r="H45" s="7" t="s">
        <v>114</v>
      </c>
    </row>
    <row r="46" spans="1:8" ht="17">
      <c r="A46" s="13" t="str">
        <f t="shared" si="2"/>
        <v xml:space="preserve">match (a45{gid:'N102'}) match (b45{gid:'H041'}) </v>
      </c>
      <c r="B46" s="13" t="str">
        <f t="shared" si="3"/>
        <v>create (a45)-[r45:mentions]-&gt;(b45)</v>
      </c>
      <c r="C46" s="6">
        <v>45</v>
      </c>
      <c r="D46" s="16" t="s">
        <v>395</v>
      </c>
      <c r="E46" s="15" t="s">
        <v>507</v>
      </c>
      <c r="F46" s="15" t="s">
        <v>2362</v>
      </c>
      <c r="G46" s="15" t="s">
        <v>2533</v>
      </c>
      <c r="H46" s="7" t="s">
        <v>114</v>
      </c>
    </row>
    <row r="47" spans="1:8" ht="17">
      <c r="A47" s="13" t="str">
        <f t="shared" si="2"/>
        <v xml:space="preserve">match (a46{gid:'N104'}) match (b46{gid:'H042'}) </v>
      </c>
      <c r="B47" s="13" t="str">
        <f t="shared" si="3"/>
        <v>create (a46)-[r46:mentions]-&gt;(b46)</v>
      </c>
      <c r="C47" s="6">
        <v>46</v>
      </c>
      <c r="D47" s="16" t="s">
        <v>397</v>
      </c>
      <c r="E47" s="15" t="s">
        <v>509</v>
      </c>
      <c r="F47" s="15" t="s">
        <v>2363</v>
      </c>
      <c r="G47" s="15" t="s">
        <v>2539</v>
      </c>
      <c r="H47" s="7" t="s">
        <v>114</v>
      </c>
    </row>
    <row r="48" spans="1:8" ht="17">
      <c r="A48" s="13" t="str">
        <f t="shared" si="2"/>
        <v xml:space="preserve">match (a47{gid:'N108'}) match (b47{gid:'H043'}) </v>
      </c>
      <c r="B48" s="13" t="str">
        <f t="shared" si="3"/>
        <v>create (a47)-[r47:mentions]-&gt;(b47)</v>
      </c>
      <c r="C48" s="6">
        <v>47</v>
      </c>
      <c r="D48" s="16" t="s">
        <v>401</v>
      </c>
      <c r="E48" s="15" t="s">
        <v>513</v>
      </c>
      <c r="F48" s="15" t="s">
        <v>2364</v>
      </c>
      <c r="G48" s="15" t="s">
        <v>2542</v>
      </c>
      <c r="H48" s="7" t="s">
        <v>114</v>
      </c>
    </row>
    <row r="49" spans="1:8" ht="17">
      <c r="A49" s="13" t="str">
        <f t="shared" si="2"/>
        <v xml:space="preserve">match (a48{gid:'N110'}) match (b48{gid:'H044'}) </v>
      </c>
      <c r="B49" s="13" t="str">
        <f t="shared" si="3"/>
        <v>create (a48)-[r48:mentions]-&gt;(b48)</v>
      </c>
      <c r="C49" s="6">
        <v>48</v>
      </c>
      <c r="D49" s="16" t="s">
        <v>403</v>
      </c>
      <c r="E49" s="15" t="s">
        <v>515</v>
      </c>
      <c r="F49" s="15" t="s">
        <v>2365</v>
      </c>
      <c r="G49" s="15" t="s">
        <v>2546</v>
      </c>
      <c r="H49" s="7" t="s">
        <v>114</v>
      </c>
    </row>
    <row r="50" spans="1:8" ht="17">
      <c r="A50" s="13" t="str">
        <f t="shared" si="2"/>
        <v xml:space="preserve">match (a49{gid:'N112'}) match (b49{gid:'H045'}) </v>
      </c>
      <c r="B50" s="13" t="str">
        <f t="shared" si="3"/>
        <v>create (a49)-[r49:mentions]-&gt;(b49)</v>
      </c>
      <c r="C50" s="6">
        <v>49</v>
      </c>
      <c r="D50" s="16" t="s">
        <v>405</v>
      </c>
      <c r="E50" s="15" t="s">
        <v>517</v>
      </c>
      <c r="F50" s="15" t="s">
        <v>2366</v>
      </c>
      <c r="G50" s="15" t="s">
        <v>2550</v>
      </c>
      <c r="H50" s="7" t="s">
        <v>114</v>
      </c>
    </row>
    <row r="51" spans="1:8" ht="17">
      <c r="A51" s="13" t="str">
        <f t="shared" si="2"/>
        <v xml:space="preserve">match (a50{gid:'N112'}) match (b50{gid:'H046'}) </v>
      </c>
      <c r="B51" s="13" t="str">
        <f t="shared" si="3"/>
        <v>create (a50)-[r50:mentions]-&gt;(b50)</v>
      </c>
      <c r="C51" s="6">
        <v>50</v>
      </c>
      <c r="D51" s="16" t="s">
        <v>405</v>
      </c>
      <c r="E51" s="15" t="s">
        <v>517</v>
      </c>
      <c r="F51" s="15" t="s">
        <v>2367</v>
      </c>
      <c r="G51" s="15" t="s">
        <v>2554</v>
      </c>
      <c r="H51" s="7" t="s">
        <v>114</v>
      </c>
    </row>
    <row r="52" spans="1:8" ht="17">
      <c r="A52" s="13" t="str">
        <f t="shared" si="2"/>
        <v xml:space="preserve">match (a51{gid:'N112'}) match (b51{gid:'H047'}) </v>
      </c>
      <c r="B52" s="13" t="str">
        <f t="shared" si="3"/>
        <v>create (a51)-[r51:mentions]-&gt;(b51)</v>
      </c>
      <c r="C52" s="6">
        <v>51</v>
      </c>
      <c r="D52" s="16" t="s">
        <v>405</v>
      </c>
      <c r="E52" s="15" t="s">
        <v>517</v>
      </c>
      <c r="F52" s="15" t="s">
        <v>2368</v>
      </c>
      <c r="G52" s="15" t="s">
        <v>2558</v>
      </c>
      <c r="H52" s="7" t="s">
        <v>114</v>
      </c>
    </row>
    <row r="53" spans="1:8" ht="17">
      <c r="A53" s="13" t="str">
        <f t="shared" si="2"/>
        <v xml:space="preserve">match (a52{gid:'N113'}) match (b52{gid:'H048'}) </v>
      </c>
      <c r="B53" s="13" t="str">
        <f t="shared" si="3"/>
        <v>create (a52)-[r52:mentions]-&gt;(b52)</v>
      </c>
      <c r="C53" s="6">
        <v>52</v>
      </c>
      <c r="D53" s="16" t="s">
        <v>406</v>
      </c>
      <c r="E53" s="15" t="s">
        <v>518</v>
      </c>
      <c r="F53" s="15" t="s">
        <v>2369</v>
      </c>
      <c r="G53" s="15" t="s">
        <v>2561</v>
      </c>
      <c r="H53" s="7" t="s">
        <v>114</v>
      </c>
    </row>
    <row r="54" spans="1:8" ht="17">
      <c r="A54" s="13" t="str">
        <f t="shared" si="2"/>
        <v xml:space="preserve">match (a53{gid:'N114'}) match (b53{gid:'H049'}) </v>
      </c>
      <c r="B54" s="13" t="str">
        <f t="shared" si="3"/>
        <v>create (a53)-[r53:mentions]-&gt;(b53)</v>
      </c>
      <c r="C54" s="6">
        <v>53</v>
      </c>
      <c r="D54" s="16" t="s">
        <v>407</v>
      </c>
      <c r="E54" s="15" t="s">
        <v>519</v>
      </c>
      <c r="F54" s="15" t="s">
        <v>2370</v>
      </c>
      <c r="G54" s="15" t="s">
        <v>2565</v>
      </c>
      <c r="H54" s="7" t="s">
        <v>114</v>
      </c>
    </row>
    <row r="55" spans="1:8" ht="17">
      <c r="A55" s="13" t="str">
        <f t="shared" si="2"/>
        <v xml:space="preserve">match (a54{gid:'N114'}) match (b54{gid:'H050'}) </v>
      </c>
      <c r="B55" s="13" t="str">
        <f t="shared" si="3"/>
        <v>create (a54)-[r54:mentions]-&gt;(b54)</v>
      </c>
      <c r="C55" s="6">
        <v>54</v>
      </c>
      <c r="D55" s="16" t="s">
        <v>407</v>
      </c>
      <c r="E55" s="15" t="s">
        <v>519</v>
      </c>
      <c r="F55" s="15" t="s">
        <v>2371</v>
      </c>
      <c r="G55" s="15" t="s">
        <v>2569</v>
      </c>
      <c r="H55" s="7" t="s">
        <v>114</v>
      </c>
    </row>
    <row r="56" spans="1:8" ht="17">
      <c r="A56" s="13" t="str">
        <f t="shared" si="2"/>
        <v xml:space="preserve">match (a55{gid:'N114'}) match (b55{gid:'H051'}) </v>
      </c>
      <c r="B56" s="13" t="str">
        <f t="shared" si="3"/>
        <v>create (a55)-[r55:mentions]-&gt;(b55)</v>
      </c>
      <c r="C56" s="6">
        <v>55</v>
      </c>
      <c r="D56" s="16" t="s">
        <v>407</v>
      </c>
      <c r="E56" s="15" t="s">
        <v>519</v>
      </c>
      <c r="F56" s="15" t="s">
        <v>2372</v>
      </c>
      <c r="G56" s="15" t="s">
        <v>2573</v>
      </c>
      <c r="H56" s="7" t="s">
        <v>114</v>
      </c>
    </row>
    <row r="57" spans="1:8" ht="17">
      <c r="A57" s="13" t="str">
        <f t="shared" si="2"/>
        <v xml:space="preserve">match (a56{gid:'N114'}) match (b56{gid:'H052'}) </v>
      </c>
      <c r="B57" s="13" t="str">
        <f t="shared" si="3"/>
        <v>create (a56)-[r56:mentions]-&gt;(b56)</v>
      </c>
      <c r="C57" s="6">
        <v>56</v>
      </c>
      <c r="D57" s="16" t="s">
        <v>407</v>
      </c>
      <c r="E57" s="15" t="s">
        <v>519</v>
      </c>
      <c r="F57" s="15" t="s">
        <v>2373</v>
      </c>
      <c r="G57" s="15" t="s">
        <v>2577</v>
      </c>
      <c r="H57" s="7" t="s">
        <v>114</v>
      </c>
    </row>
    <row r="58" spans="1:8" ht="17">
      <c r="A58" s="13" t="str">
        <f t="shared" si="2"/>
        <v xml:space="preserve">match (a57{gid:'N116'}) match (b57{gid:'H053'}) </v>
      </c>
      <c r="B58" s="13" t="str">
        <f t="shared" si="3"/>
        <v>create (a57)-[r57:mentions]-&gt;(b57)</v>
      </c>
      <c r="C58" s="6">
        <v>57</v>
      </c>
      <c r="D58" s="16" t="s">
        <v>409</v>
      </c>
      <c r="E58" s="15" t="s">
        <v>521</v>
      </c>
      <c r="F58" s="15" t="s">
        <v>2374</v>
      </c>
      <c r="G58" s="15" t="s">
        <v>2581</v>
      </c>
      <c r="H58" s="7" t="s">
        <v>114</v>
      </c>
    </row>
    <row r="59" spans="1:8" ht="17">
      <c r="A59" s="13" t="str">
        <f t="shared" si="2"/>
        <v xml:space="preserve">match (a58{gid:'N119'}) match (b58{gid:'H054'}) </v>
      </c>
      <c r="B59" s="13" t="str">
        <f t="shared" si="3"/>
        <v>create (a58)-[r58:mentions]-&gt;(b58)</v>
      </c>
      <c r="C59" s="6">
        <v>58</v>
      </c>
      <c r="D59" s="25" t="s">
        <v>412</v>
      </c>
      <c r="E59" s="28" t="s">
        <v>524</v>
      </c>
      <c r="F59" s="15" t="s">
        <v>2375</v>
      </c>
      <c r="G59" s="15" t="s">
        <v>2584</v>
      </c>
      <c r="H59" s="7" t="s">
        <v>114</v>
      </c>
    </row>
    <row r="60" spans="1:8" ht="17">
      <c r="A60" s="13" t="str">
        <f t="shared" si="2"/>
        <v xml:space="preserve">match (a59{gid:'N121'}) match (b59{gid:'H055'}) </v>
      </c>
      <c r="B60" s="13" t="str">
        <f t="shared" si="3"/>
        <v>create (a59)-[r59:mentions]-&gt;(b59)</v>
      </c>
      <c r="C60" s="6">
        <v>59</v>
      </c>
      <c r="D60" s="16" t="s">
        <v>414</v>
      </c>
      <c r="E60" s="15" t="s">
        <v>526</v>
      </c>
      <c r="F60" s="15" t="s">
        <v>2376</v>
      </c>
      <c r="G60" s="15" t="s">
        <v>2588</v>
      </c>
      <c r="H60" s="7" t="s">
        <v>114</v>
      </c>
    </row>
    <row r="61" spans="1:8" ht="17">
      <c r="A61" s="13" t="str">
        <f t="shared" si="2"/>
        <v xml:space="preserve">match (a60{gid:'N124'}) match (b60{gid:'H056'}) </v>
      </c>
      <c r="B61" s="13" t="str">
        <f t="shared" si="3"/>
        <v>create (a60)-[r60:mentions]-&gt;(b60)</v>
      </c>
      <c r="C61" s="6">
        <v>60</v>
      </c>
      <c r="D61" s="16" t="s">
        <v>417</v>
      </c>
      <c r="E61" s="15" t="s">
        <v>529</v>
      </c>
      <c r="F61" s="15" t="s">
        <v>2377</v>
      </c>
      <c r="G61" s="15" t="s">
        <v>2592</v>
      </c>
      <c r="H61" s="7" t="s">
        <v>114</v>
      </c>
    </row>
    <row r="62" spans="1:8" ht="17">
      <c r="A62" s="13" t="str">
        <f t="shared" si="2"/>
        <v xml:space="preserve">match (a61{gid:'N126'}) match (b61{gid:'H057'}) </v>
      </c>
      <c r="B62" s="13" t="str">
        <f t="shared" si="3"/>
        <v>create (a61)-[r61:mentions]-&gt;(b61)</v>
      </c>
      <c r="C62" s="6">
        <v>61</v>
      </c>
      <c r="D62" s="16" t="s">
        <v>419</v>
      </c>
      <c r="E62" s="15" t="s">
        <v>630</v>
      </c>
      <c r="F62" s="15" t="s">
        <v>2378</v>
      </c>
      <c r="G62" s="15" t="s">
        <v>2595</v>
      </c>
      <c r="H62" s="7" t="s">
        <v>114</v>
      </c>
    </row>
    <row r="63" spans="1:8" ht="17">
      <c r="A63" s="13" t="str">
        <f t="shared" si="2"/>
        <v xml:space="preserve">match (a62{gid:'N132'}) match (b62{gid:'H058'}) </v>
      </c>
      <c r="B63" s="13" t="str">
        <f t="shared" si="3"/>
        <v>create (a62)-[r62:mentions]-&gt;(b62)</v>
      </c>
      <c r="C63" s="6">
        <v>62</v>
      </c>
      <c r="D63" s="25" t="s">
        <v>425</v>
      </c>
      <c r="E63" s="28" t="s">
        <v>636</v>
      </c>
      <c r="F63" s="15" t="s">
        <v>2379</v>
      </c>
      <c r="G63" s="15" t="s">
        <v>2598</v>
      </c>
      <c r="H63" s="7" t="s">
        <v>114</v>
      </c>
    </row>
    <row r="64" spans="1:8" ht="17">
      <c r="A64" s="13" t="str">
        <f t="shared" si="2"/>
        <v xml:space="preserve">match (a63{gid:'N134'}) match (b63{gid:'H059'}) </v>
      </c>
      <c r="B64" s="13" t="str">
        <f t="shared" si="3"/>
        <v>create (a63)-[r63:mentions]-&gt;(b63)</v>
      </c>
      <c r="C64" s="6">
        <v>63</v>
      </c>
      <c r="D64" s="16" t="s">
        <v>427</v>
      </c>
      <c r="E64" s="15" t="s">
        <v>638</v>
      </c>
      <c r="F64" s="15" t="s">
        <v>2380</v>
      </c>
      <c r="G64" s="15" t="s">
        <v>2602</v>
      </c>
      <c r="H64" s="7" t="s">
        <v>114</v>
      </c>
    </row>
    <row r="65" spans="1:8" ht="17">
      <c r="A65" s="13" t="str">
        <f t="shared" si="2"/>
        <v xml:space="preserve">match (a64{gid:'N138'}) match (b64{gid:'H060'}) </v>
      </c>
      <c r="B65" s="13" t="str">
        <f t="shared" si="3"/>
        <v>create (a64)-[r64:mentions]-&gt;(b64)</v>
      </c>
      <c r="C65" s="6">
        <v>64</v>
      </c>
      <c r="D65" s="16" t="s">
        <v>643</v>
      </c>
      <c r="E65" s="15" t="s">
        <v>644</v>
      </c>
      <c r="F65" s="15" t="s">
        <v>2381</v>
      </c>
      <c r="G65" s="15" t="s">
        <v>2607</v>
      </c>
      <c r="H65" s="7" t="s">
        <v>114</v>
      </c>
    </row>
    <row r="66" spans="1:8" ht="17">
      <c r="A66" s="13" t="str">
        <f t="shared" si="2"/>
        <v xml:space="preserve">match (a65{gid:'N138'}) match (b65{gid:'H061'}) </v>
      </c>
      <c r="B66" s="13" t="str">
        <f t="shared" si="3"/>
        <v>create (a65)-[r65:mentions]-&gt;(b65)</v>
      </c>
      <c r="C66" s="6">
        <v>65</v>
      </c>
      <c r="D66" s="16" t="s">
        <v>643</v>
      </c>
      <c r="E66" s="15" t="s">
        <v>644</v>
      </c>
      <c r="F66" s="15" t="s">
        <v>2382</v>
      </c>
      <c r="G66" s="15" t="s">
        <v>2610</v>
      </c>
      <c r="H66" s="7" t="s">
        <v>114</v>
      </c>
    </row>
    <row r="67" spans="1:8" ht="17">
      <c r="A67" s="13" t="str">
        <f t="shared" si="2"/>
        <v xml:space="preserve">match (a66{gid:'N139'}) match (b66{gid:'H062'}) </v>
      </c>
      <c r="B67" s="13" t="str">
        <f t="shared" si="3"/>
        <v>create (a66)-[r66:mentions]-&gt;(b66)</v>
      </c>
      <c r="C67" s="6">
        <v>66</v>
      </c>
      <c r="D67" s="16" t="s">
        <v>645</v>
      </c>
      <c r="E67" s="15" t="s">
        <v>646</v>
      </c>
      <c r="F67" s="15" t="s">
        <v>2383</v>
      </c>
      <c r="G67" s="15" t="s">
        <v>2614</v>
      </c>
      <c r="H67" s="7" t="s">
        <v>114</v>
      </c>
    </row>
    <row r="68" spans="1:8" ht="17">
      <c r="A68" s="13" t="str">
        <f t="shared" si="2"/>
        <v xml:space="preserve">match (a67{gid:'N140'}) match (b67{gid:'H063'}) </v>
      </c>
      <c r="B68" s="13" t="str">
        <f t="shared" si="3"/>
        <v>create (a67)-[r67:mentions]-&gt;(b67)</v>
      </c>
      <c r="C68" s="6">
        <v>67</v>
      </c>
      <c r="D68" s="16" t="s">
        <v>647</v>
      </c>
      <c r="E68" s="15" t="s">
        <v>648</v>
      </c>
      <c r="F68" s="15" t="s">
        <v>2384</v>
      </c>
      <c r="G68" s="15" t="s">
        <v>2618</v>
      </c>
      <c r="H68" s="7" t="s">
        <v>114</v>
      </c>
    </row>
    <row r="69" spans="1:8" ht="17">
      <c r="A69" s="13" t="str">
        <f t="shared" si="2"/>
        <v xml:space="preserve">match (a68{gid:'N140'}) match (b68{gid:'H064'}) </v>
      </c>
      <c r="B69" s="13" t="str">
        <f t="shared" si="3"/>
        <v>create (a68)-[r68:mentions]-&gt;(b68)</v>
      </c>
      <c r="C69" s="6">
        <v>68</v>
      </c>
      <c r="D69" s="16" t="s">
        <v>647</v>
      </c>
      <c r="E69" s="15" t="s">
        <v>648</v>
      </c>
      <c r="F69" s="15" t="s">
        <v>2385</v>
      </c>
      <c r="G69" s="15" t="s">
        <v>2622</v>
      </c>
      <c r="H69" s="7" t="s">
        <v>114</v>
      </c>
    </row>
    <row r="70" spans="1:8" ht="17">
      <c r="A70" s="13" t="str">
        <f t="shared" si="2"/>
        <v xml:space="preserve">match (a69{gid:'N142'}) match (b69{gid:'H065'}) </v>
      </c>
      <c r="B70" s="13" t="str">
        <f t="shared" si="3"/>
        <v>create (a69)-[r69:mentions]-&gt;(b69)</v>
      </c>
      <c r="C70" s="6">
        <v>69</v>
      </c>
      <c r="D70" s="16" t="s">
        <v>651</v>
      </c>
      <c r="E70" s="15" t="s">
        <v>652</v>
      </c>
      <c r="F70" s="15" t="s">
        <v>2386</v>
      </c>
      <c r="G70" s="15" t="s">
        <v>2625</v>
      </c>
      <c r="H70" s="7" t="s">
        <v>114</v>
      </c>
    </row>
    <row r="71" spans="1:8" ht="17">
      <c r="A71" s="13" t="str">
        <f t="shared" si="2"/>
        <v xml:space="preserve">match (a70{gid:'N142'}) match (b70{gid:'H066'}) </v>
      </c>
      <c r="B71" s="13" t="str">
        <f t="shared" si="3"/>
        <v>create (a70)-[r70:mentions]-&gt;(b70)</v>
      </c>
      <c r="C71" s="6">
        <v>70</v>
      </c>
      <c r="D71" s="16" t="s">
        <v>651</v>
      </c>
      <c r="E71" s="15" t="s">
        <v>652</v>
      </c>
      <c r="F71" s="15" t="s">
        <v>2387</v>
      </c>
      <c r="G71" s="15" t="s">
        <v>2628</v>
      </c>
      <c r="H71" s="7" t="s">
        <v>114</v>
      </c>
    </row>
    <row r="72" spans="1:8" ht="17">
      <c r="A72" s="13" t="str">
        <f t="shared" si="2"/>
        <v xml:space="preserve">match (a71{gid:'N143'}) match (b71{gid:'H067'}) </v>
      </c>
      <c r="B72" s="13" t="str">
        <f t="shared" si="3"/>
        <v>create (a71)-[r71:mentions]-&gt;(b71)</v>
      </c>
      <c r="C72" s="6">
        <v>71</v>
      </c>
      <c r="D72" s="16" t="s">
        <v>653</v>
      </c>
      <c r="E72" s="15" t="s">
        <v>654</v>
      </c>
      <c r="F72" s="15" t="s">
        <v>2388</v>
      </c>
      <c r="G72" s="15" t="s">
        <v>2631</v>
      </c>
      <c r="H72" s="7" t="s">
        <v>114</v>
      </c>
    </row>
    <row r="73" spans="1:8" ht="17">
      <c r="A73" s="13" t="str">
        <f t="shared" si="2"/>
        <v xml:space="preserve">match (a72{gid:'N144'}) match (b72{gid:'H068'}) </v>
      </c>
      <c r="B73" s="13" t="str">
        <f t="shared" si="3"/>
        <v>create (a72)-[r72:mentions]-&gt;(b72)</v>
      </c>
      <c r="C73" s="6">
        <v>72</v>
      </c>
      <c r="D73" s="16" t="s">
        <v>655</v>
      </c>
      <c r="E73" s="15" t="s">
        <v>656</v>
      </c>
      <c r="F73" s="15" t="s">
        <v>2389</v>
      </c>
      <c r="G73" s="15" t="s">
        <v>2635</v>
      </c>
      <c r="H73" s="7" t="s">
        <v>114</v>
      </c>
    </row>
    <row r="74" spans="1:8" ht="17">
      <c r="A74" s="13" t="str">
        <f t="shared" ref="A74:A100" si="4">"match (a"&amp;C74&amp;"{gid:'"&amp;D74&amp;"'}) "&amp;"match (b"&amp;C74&amp;"{gid:'"&amp;F74&amp;"'}) "</f>
        <v xml:space="preserve">match (a73{gid:'N148'}) match (b73{gid:'H069'}) </v>
      </c>
      <c r="B74" s="13" t="str">
        <f t="shared" ref="B74:B100" si="5">"create (a"&amp;C74&amp;")-[r"&amp;C74&amp;":"&amp;H74&amp;"]-&gt;(b"&amp;C74&amp;")"</f>
        <v>create (a73)-[r73:mentions]-&gt;(b73)</v>
      </c>
      <c r="C74" s="6">
        <v>73</v>
      </c>
      <c r="D74" s="16" t="s">
        <v>663</v>
      </c>
      <c r="E74" s="15" t="s">
        <v>664</v>
      </c>
      <c r="F74" s="15" t="s">
        <v>2390</v>
      </c>
      <c r="G74" s="15" t="s">
        <v>2638</v>
      </c>
      <c r="H74" s="7" t="s">
        <v>114</v>
      </c>
    </row>
    <row r="75" spans="1:8" ht="17">
      <c r="A75" s="13" t="str">
        <f t="shared" si="4"/>
        <v xml:space="preserve">match (a74{gid:'N153'}) match (b74{gid:'H070'}) </v>
      </c>
      <c r="B75" s="13" t="str">
        <f t="shared" si="5"/>
        <v>create (a74)-[r74:mentions]-&gt;(b74)</v>
      </c>
      <c r="C75" s="6">
        <v>74</v>
      </c>
      <c r="D75" s="16" t="s">
        <v>673</v>
      </c>
      <c r="E75" s="15" t="s">
        <v>674</v>
      </c>
      <c r="F75" s="15" t="s">
        <v>2391</v>
      </c>
      <c r="G75" s="15" t="s">
        <v>2642</v>
      </c>
      <c r="H75" s="7" t="s">
        <v>114</v>
      </c>
    </row>
    <row r="76" spans="1:8" ht="17">
      <c r="A76" s="13" t="str">
        <f t="shared" si="4"/>
        <v xml:space="preserve">match (a75{gid:'N154'}) match (b75{gid:'H071'}) </v>
      </c>
      <c r="B76" s="13" t="str">
        <f t="shared" si="5"/>
        <v>create (a75)-[r75:mentions]-&gt;(b75)</v>
      </c>
      <c r="C76" s="6">
        <v>75</v>
      </c>
      <c r="D76" s="16" t="s">
        <v>675</v>
      </c>
      <c r="E76" s="15" t="s">
        <v>676</v>
      </c>
      <c r="F76" s="15" t="s">
        <v>2392</v>
      </c>
      <c r="G76" s="15" t="s">
        <v>2645</v>
      </c>
      <c r="H76" s="7" t="s">
        <v>114</v>
      </c>
    </row>
    <row r="77" spans="1:8" ht="17">
      <c r="A77" s="13" t="str">
        <f t="shared" si="4"/>
        <v xml:space="preserve">match (a76{gid:'N155'}) match (b76{gid:'H072'}) </v>
      </c>
      <c r="B77" s="13" t="str">
        <f t="shared" si="5"/>
        <v>create (a76)-[r76:mentions]-&gt;(b76)</v>
      </c>
      <c r="C77" s="6">
        <v>76</v>
      </c>
      <c r="D77" s="16" t="s">
        <v>677</v>
      </c>
      <c r="E77" s="15" t="s">
        <v>678</v>
      </c>
      <c r="F77" s="15" t="s">
        <v>2393</v>
      </c>
      <c r="G77" s="15" t="s">
        <v>2648</v>
      </c>
      <c r="H77" s="7" t="s">
        <v>114</v>
      </c>
    </row>
    <row r="78" spans="1:8" ht="17">
      <c r="A78" s="13" t="str">
        <f t="shared" si="4"/>
        <v xml:space="preserve">match (a77{gid:'N156'}) match (b77{gid:'H073'}) </v>
      </c>
      <c r="B78" s="13" t="str">
        <f t="shared" si="5"/>
        <v>create (a77)-[r77:mentions]-&gt;(b77)</v>
      </c>
      <c r="C78" s="6">
        <v>77</v>
      </c>
      <c r="D78" s="16" t="s">
        <v>679</v>
      </c>
      <c r="E78" s="15" t="s">
        <v>680</v>
      </c>
      <c r="F78" s="15" t="s">
        <v>2394</v>
      </c>
      <c r="G78" s="15" t="s">
        <v>2652</v>
      </c>
      <c r="H78" s="7" t="s">
        <v>114</v>
      </c>
    </row>
    <row r="79" spans="1:8" ht="17">
      <c r="A79" s="13" t="str">
        <f t="shared" si="4"/>
        <v xml:space="preserve">match (a78{gid:'N157'}) match (b78{gid:'H074'}) </v>
      </c>
      <c r="B79" s="13" t="str">
        <f t="shared" si="5"/>
        <v>create (a78)-[r78:mentions]-&gt;(b78)</v>
      </c>
      <c r="C79" s="6">
        <v>78</v>
      </c>
      <c r="D79" s="16" t="s">
        <v>681</v>
      </c>
      <c r="E79" s="15" t="s">
        <v>682</v>
      </c>
      <c r="F79" s="15" t="s">
        <v>2395</v>
      </c>
      <c r="G79" s="15" t="s">
        <v>2655</v>
      </c>
      <c r="H79" s="7" t="s">
        <v>114</v>
      </c>
    </row>
    <row r="80" spans="1:8" ht="17">
      <c r="A80" s="13" t="str">
        <f t="shared" si="4"/>
        <v xml:space="preserve">match (a79{gid:'N166'}) match (b79{gid:'H075'}) </v>
      </c>
      <c r="B80" s="13" t="str">
        <f t="shared" si="5"/>
        <v>create (a79)-[r79:mentions]-&gt;(b79)</v>
      </c>
      <c r="C80" s="6">
        <v>79</v>
      </c>
      <c r="D80" s="16" t="s">
        <v>699</v>
      </c>
      <c r="E80" s="15" t="s">
        <v>700</v>
      </c>
      <c r="F80" s="15" t="s">
        <v>2396</v>
      </c>
      <c r="G80" s="15" t="s">
        <v>2658</v>
      </c>
      <c r="H80" s="7" t="s">
        <v>114</v>
      </c>
    </row>
    <row r="81" spans="1:8" ht="17">
      <c r="A81" s="13" t="str">
        <f t="shared" si="4"/>
        <v xml:space="preserve">match (a80{gid:'N162'}) match (b80{gid:'H076'}) </v>
      </c>
      <c r="B81" s="13" t="str">
        <f t="shared" si="5"/>
        <v>create (a80)-[r80:mentions]-&gt;(b80)</v>
      </c>
      <c r="C81" s="6">
        <v>80</v>
      </c>
      <c r="D81" s="16" t="s">
        <v>691</v>
      </c>
      <c r="E81" s="15" t="s">
        <v>692</v>
      </c>
      <c r="F81" s="15" t="s">
        <v>2397</v>
      </c>
      <c r="G81" s="15" t="s">
        <v>2662</v>
      </c>
      <c r="H81" s="7" t="s">
        <v>114</v>
      </c>
    </row>
    <row r="82" spans="1:8" ht="17">
      <c r="A82" s="13" t="str">
        <f t="shared" si="4"/>
        <v xml:space="preserve">match (a81{gid:'N178'}) match (b81{gid:'H077'}) </v>
      </c>
      <c r="B82" s="13" t="str">
        <f t="shared" si="5"/>
        <v>create (a81)-[r81:mentions]-&gt;(b81)</v>
      </c>
      <c r="C82" s="6">
        <v>81</v>
      </c>
      <c r="D82" s="16" t="s">
        <v>723</v>
      </c>
      <c r="E82" s="15" t="s">
        <v>724</v>
      </c>
      <c r="F82" s="15" t="s">
        <v>2398</v>
      </c>
      <c r="G82" s="15" t="s">
        <v>2666</v>
      </c>
      <c r="H82" s="7" t="s">
        <v>114</v>
      </c>
    </row>
    <row r="83" spans="1:8" ht="17">
      <c r="A83" s="13" t="str">
        <f t="shared" si="4"/>
        <v xml:space="preserve">match (a82{gid:'N179'}) match (b82{gid:'H078'}) </v>
      </c>
      <c r="B83" s="13" t="str">
        <f t="shared" si="5"/>
        <v>create (a82)-[r82:mentions]-&gt;(b82)</v>
      </c>
      <c r="C83" s="6">
        <v>82</v>
      </c>
      <c r="D83" s="16" t="s">
        <v>725</v>
      </c>
      <c r="E83" s="15" t="s">
        <v>726</v>
      </c>
      <c r="F83" s="15" t="s">
        <v>2399</v>
      </c>
      <c r="G83" s="15" t="s">
        <v>2668</v>
      </c>
      <c r="H83" s="7" t="s">
        <v>114</v>
      </c>
    </row>
    <row r="84" spans="1:8" ht="17">
      <c r="A84" s="13" t="str">
        <f t="shared" si="4"/>
        <v xml:space="preserve">match (a83{gid:'N183'}) match (b83{gid:'H079'}) </v>
      </c>
      <c r="B84" s="13" t="str">
        <f t="shared" si="5"/>
        <v>create (a83)-[r83:mentions]-&gt;(b83)</v>
      </c>
      <c r="C84" s="6">
        <v>83</v>
      </c>
      <c r="D84" s="16" t="s">
        <v>733</v>
      </c>
      <c r="E84" s="15" t="s">
        <v>734</v>
      </c>
      <c r="F84" s="15" t="s">
        <v>2400</v>
      </c>
      <c r="G84" s="15" t="s">
        <v>2672</v>
      </c>
      <c r="H84" s="7" t="s">
        <v>114</v>
      </c>
    </row>
    <row r="85" spans="1:8" ht="17">
      <c r="A85" s="13" t="str">
        <f t="shared" si="4"/>
        <v xml:space="preserve">match (a84{gid:'N185'}) match (b84{gid:'H080'}) </v>
      </c>
      <c r="B85" s="13" t="str">
        <f t="shared" si="5"/>
        <v>create (a84)-[r84:mentions]-&gt;(b84)</v>
      </c>
      <c r="C85" s="6">
        <v>84</v>
      </c>
      <c r="D85" s="16" t="s">
        <v>737</v>
      </c>
      <c r="E85" s="15" t="s">
        <v>738</v>
      </c>
      <c r="F85" s="15" t="s">
        <v>2401</v>
      </c>
      <c r="G85" s="15" t="s">
        <v>2675</v>
      </c>
      <c r="H85" s="7" t="s">
        <v>114</v>
      </c>
    </row>
    <row r="86" spans="1:8" ht="17">
      <c r="A86" s="13" t="str">
        <f t="shared" si="4"/>
        <v xml:space="preserve">match (a85{gid:'N186'}) match (b85{gid:'H081'}) </v>
      </c>
      <c r="B86" s="13" t="str">
        <f t="shared" si="5"/>
        <v>create (a85)-[r85:mentions]-&gt;(b85)</v>
      </c>
      <c r="C86" s="6">
        <v>85</v>
      </c>
      <c r="D86" s="16" t="s">
        <v>739</v>
      </c>
      <c r="E86" s="15" t="s">
        <v>740</v>
      </c>
      <c r="F86" s="15" t="s">
        <v>2402</v>
      </c>
      <c r="G86" s="15" t="s">
        <v>2679</v>
      </c>
      <c r="H86" s="7" t="s">
        <v>114</v>
      </c>
    </row>
    <row r="87" spans="1:8" ht="17">
      <c r="A87" s="13" t="str">
        <f t="shared" si="4"/>
        <v xml:space="preserve">match (a86{gid:'N186'}) match (b86{gid:'H082'}) </v>
      </c>
      <c r="B87" s="13" t="str">
        <f t="shared" si="5"/>
        <v>create (a86)-[r86:mentions]-&gt;(b86)</v>
      </c>
      <c r="C87" s="6">
        <v>86</v>
      </c>
      <c r="D87" s="16" t="s">
        <v>739</v>
      </c>
      <c r="E87" s="15" t="s">
        <v>740</v>
      </c>
      <c r="F87" s="15" t="s">
        <v>2403</v>
      </c>
      <c r="G87" s="15" t="s">
        <v>2682</v>
      </c>
      <c r="H87" s="7" t="s">
        <v>114</v>
      </c>
    </row>
    <row r="88" spans="1:8" ht="17">
      <c r="A88" s="13" t="str">
        <f t="shared" si="4"/>
        <v xml:space="preserve">match (a87{gid:'N200'}) match (b87{gid:'H083'}) </v>
      </c>
      <c r="B88" s="13" t="str">
        <f t="shared" si="5"/>
        <v>create (a87)-[r87:mentions]-&gt;(b87)</v>
      </c>
      <c r="C88" s="6">
        <v>87</v>
      </c>
      <c r="D88" s="16" t="s">
        <v>767</v>
      </c>
      <c r="E88" s="15" t="s">
        <v>768</v>
      </c>
      <c r="F88" s="15" t="s">
        <v>2404</v>
      </c>
      <c r="G88" s="15" t="s">
        <v>2683</v>
      </c>
      <c r="H88" s="7" t="s">
        <v>114</v>
      </c>
    </row>
    <row r="89" spans="1:8" ht="17">
      <c r="A89" s="13" t="str">
        <f t="shared" si="4"/>
        <v xml:space="preserve">match (a88{gid:'N206'}) match (b88{gid:'H084'}) </v>
      </c>
      <c r="B89" s="13" t="str">
        <f t="shared" si="5"/>
        <v>create (a88)-[r88:mentions]-&gt;(b88)</v>
      </c>
      <c r="C89" s="6">
        <v>88</v>
      </c>
      <c r="D89" s="16" t="s">
        <v>779</v>
      </c>
      <c r="E89" s="15" t="s">
        <v>780</v>
      </c>
      <c r="F89" s="15" t="s">
        <v>2405</v>
      </c>
      <c r="G89" s="15" t="s">
        <v>2687</v>
      </c>
      <c r="H89" s="7" t="s">
        <v>114</v>
      </c>
    </row>
    <row r="90" spans="1:8" ht="17">
      <c r="A90" s="13" t="str">
        <f t="shared" si="4"/>
        <v xml:space="preserve">match (a89{gid:'N206'}) match (b89{gid:'H085'}) </v>
      </c>
      <c r="B90" s="13" t="str">
        <f t="shared" si="5"/>
        <v>create (a89)-[r89:mentions]-&gt;(b89)</v>
      </c>
      <c r="C90" s="6">
        <v>89</v>
      </c>
      <c r="D90" s="16" t="s">
        <v>779</v>
      </c>
      <c r="E90" s="15" t="s">
        <v>780</v>
      </c>
      <c r="F90" s="15" t="s">
        <v>2406</v>
      </c>
      <c r="G90" s="15" t="s">
        <v>2690</v>
      </c>
      <c r="H90" s="7" t="s">
        <v>114</v>
      </c>
    </row>
    <row r="91" spans="1:8" ht="17">
      <c r="A91" s="13" t="str">
        <f t="shared" si="4"/>
        <v xml:space="preserve">match (a90{gid:'N210'}) match (b90{gid:'H086'}) </v>
      </c>
      <c r="B91" s="13" t="str">
        <f t="shared" si="5"/>
        <v>create (a90)-[r90:mentions]-&gt;(b90)</v>
      </c>
      <c r="C91" s="6">
        <v>90</v>
      </c>
      <c r="D91" s="16" t="s">
        <v>787</v>
      </c>
      <c r="E91" s="15" t="s">
        <v>788</v>
      </c>
      <c r="F91" s="15" t="s">
        <v>2407</v>
      </c>
      <c r="G91" s="15" t="s">
        <v>2694</v>
      </c>
      <c r="H91" s="7" t="s">
        <v>114</v>
      </c>
    </row>
    <row r="92" spans="1:8" ht="17">
      <c r="A92" s="13" t="str">
        <f t="shared" si="4"/>
        <v xml:space="preserve">match (a91{gid:'N210'}) match (b91{gid:'H087'}) </v>
      </c>
      <c r="B92" s="13" t="str">
        <f t="shared" si="5"/>
        <v>create (a91)-[r91:mentions]-&gt;(b91)</v>
      </c>
      <c r="C92" s="6">
        <v>91</v>
      </c>
      <c r="D92" s="16" t="s">
        <v>787</v>
      </c>
      <c r="E92" s="15" t="s">
        <v>788</v>
      </c>
      <c r="F92" s="15" t="s">
        <v>2408</v>
      </c>
      <c r="G92" s="15" t="s">
        <v>2698</v>
      </c>
      <c r="H92" s="7" t="s">
        <v>114</v>
      </c>
    </row>
    <row r="93" spans="1:8" ht="17">
      <c r="A93" s="13" t="str">
        <f t="shared" si="4"/>
        <v xml:space="preserve">match (a92{gid:'N211'}) match (b92{gid:'H088'}) </v>
      </c>
      <c r="B93" s="13" t="str">
        <f t="shared" si="5"/>
        <v>create (a92)-[r92:mentions]-&gt;(b92)</v>
      </c>
      <c r="C93" s="6">
        <v>92</v>
      </c>
      <c r="D93" s="16" t="s">
        <v>789</v>
      </c>
      <c r="E93" s="15" t="s">
        <v>790</v>
      </c>
      <c r="F93" s="15" t="s">
        <v>2409</v>
      </c>
      <c r="G93" s="15" t="s">
        <v>2701</v>
      </c>
      <c r="H93" s="7" t="s">
        <v>114</v>
      </c>
    </row>
    <row r="94" spans="1:8" ht="17">
      <c r="A94" s="13" t="str">
        <f t="shared" si="4"/>
        <v xml:space="preserve">match (a93{gid:'N211'}) match (b93{gid:'H089'}) </v>
      </c>
      <c r="B94" s="13" t="str">
        <f t="shared" si="5"/>
        <v>create (a93)-[r93:mentions]-&gt;(b93)</v>
      </c>
      <c r="C94" s="6">
        <v>93</v>
      </c>
      <c r="D94" s="16" t="s">
        <v>789</v>
      </c>
      <c r="E94" s="15" t="s">
        <v>790</v>
      </c>
      <c r="F94" s="15" t="s">
        <v>2410</v>
      </c>
      <c r="G94" s="15" t="s">
        <v>2705</v>
      </c>
      <c r="H94" s="7" t="s">
        <v>114</v>
      </c>
    </row>
    <row r="95" spans="1:8" ht="17">
      <c r="A95" s="13" t="str">
        <f t="shared" si="4"/>
        <v xml:space="preserve">match (a94{gid:'N217'}) match (b94{gid:'H090'}) </v>
      </c>
      <c r="B95" s="13" t="str">
        <f t="shared" si="5"/>
        <v>create (a94)-[r94:mentions]-&gt;(b94)</v>
      </c>
      <c r="C95" s="6">
        <v>94</v>
      </c>
      <c r="D95" s="16" t="s">
        <v>801</v>
      </c>
      <c r="E95" s="15" t="s">
        <v>802</v>
      </c>
      <c r="F95" s="15" t="s">
        <v>2411</v>
      </c>
      <c r="G95" s="15" t="s">
        <v>2714</v>
      </c>
      <c r="H95" s="7" t="s">
        <v>114</v>
      </c>
    </row>
    <row r="96" spans="1:8" ht="17">
      <c r="A96" s="13" t="str">
        <f t="shared" si="4"/>
        <v xml:space="preserve">match (a95{gid:'N217'}) match (b95{gid:'H091'}) </v>
      </c>
      <c r="B96" s="13" t="str">
        <f t="shared" si="5"/>
        <v>create (a95)-[r95:mentions]-&gt;(b95)</v>
      </c>
      <c r="C96" s="6">
        <v>95</v>
      </c>
      <c r="D96" s="16" t="s">
        <v>801</v>
      </c>
      <c r="E96" s="15" t="s">
        <v>802</v>
      </c>
      <c r="F96" s="15" t="s">
        <v>2709</v>
      </c>
      <c r="G96" s="15" t="s">
        <v>2717</v>
      </c>
      <c r="H96" s="7" t="s">
        <v>114</v>
      </c>
    </row>
    <row r="97" spans="1:8" ht="17">
      <c r="A97" s="13" t="str">
        <f t="shared" si="4"/>
        <v xml:space="preserve">match (a96{gid:'N220'}) match (b96{gid:'H092'}) </v>
      </c>
      <c r="B97" s="13" t="str">
        <f t="shared" si="5"/>
        <v>create (a96)-[r96:mentions]-&gt;(b96)</v>
      </c>
      <c r="C97" s="6">
        <v>96</v>
      </c>
      <c r="D97" s="16" t="s">
        <v>807</v>
      </c>
      <c r="E97" s="15" t="s">
        <v>808</v>
      </c>
      <c r="F97" s="15" t="s">
        <v>2710</v>
      </c>
      <c r="G97" s="15" t="s">
        <v>2719</v>
      </c>
      <c r="H97" s="7" t="s">
        <v>114</v>
      </c>
    </row>
    <row r="98" spans="1:8" ht="17">
      <c r="A98" s="13" t="str">
        <f t="shared" si="4"/>
        <v xml:space="preserve">match (a97{gid:'N223'}) match (b97{gid:'H093'}) </v>
      </c>
      <c r="B98" s="13" t="str">
        <f t="shared" si="5"/>
        <v>create (a97)-[r97:mentions]-&gt;(b97)</v>
      </c>
      <c r="C98" s="6">
        <v>97</v>
      </c>
      <c r="D98" s="16" t="s">
        <v>813</v>
      </c>
      <c r="E98" s="15" t="s">
        <v>814</v>
      </c>
      <c r="F98" s="15" t="s">
        <v>2711</v>
      </c>
      <c r="G98" s="15" t="s">
        <v>2725</v>
      </c>
      <c r="H98" s="7" t="s">
        <v>114</v>
      </c>
    </row>
    <row r="99" spans="1:8" ht="17">
      <c r="A99" s="13" t="str">
        <f t="shared" si="4"/>
        <v xml:space="preserve">match (a98{gid:'N052'}) match (b98{gid:'H094'}) </v>
      </c>
      <c r="B99" s="13" t="str">
        <f t="shared" si="5"/>
        <v>create (a98)-[r98:mentions]-&gt;(b98)</v>
      </c>
      <c r="C99" s="6">
        <v>98</v>
      </c>
      <c r="D99" s="16" t="s">
        <v>345</v>
      </c>
      <c r="E99" s="15" t="s">
        <v>457</v>
      </c>
      <c r="F99" s="15" t="s">
        <v>2712</v>
      </c>
      <c r="G99" s="15" t="s">
        <v>2791</v>
      </c>
      <c r="H99" s="7" t="s">
        <v>114</v>
      </c>
    </row>
    <row r="100" spans="1:8" ht="17">
      <c r="A100" s="13" t="str">
        <f t="shared" si="4"/>
        <v xml:space="preserve">match (a99{gid:'N052'}) match (b99{gid:'H095'}) </v>
      </c>
      <c r="B100" s="13" t="str">
        <f t="shared" si="5"/>
        <v>create (a99)-[r99:mentions]-&gt;(b99)</v>
      </c>
      <c r="C100" s="6">
        <v>99</v>
      </c>
      <c r="D100" s="16" t="s">
        <v>345</v>
      </c>
      <c r="E100" s="15" t="s">
        <v>457</v>
      </c>
      <c r="F100" s="15" t="s">
        <v>2713</v>
      </c>
      <c r="G100" s="15" t="s">
        <v>2793</v>
      </c>
      <c r="H100" s="7" t="s">
        <v>114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8239-19D5-4C41-8EB0-C87F2028E541}">
  <sheetPr>
    <outlinePr summaryBelow="0" summaryRight="0"/>
  </sheetPr>
  <dimension ref="A1:K4"/>
  <sheetViews>
    <sheetView zoomScale="134" zoomScaleNormal="115" workbookViewId="0">
      <selection activeCell="A2" sqref="A2:A4"/>
    </sheetView>
  </sheetViews>
  <sheetFormatPr baseColWidth="10" defaultColWidth="14.5" defaultRowHeight="15.75" customHeight="1"/>
  <cols>
    <col min="1" max="1" width="104.5" customWidth="1"/>
    <col min="2" max="2" width="6" customWidth="1"/>
    <col min="3" max="3" width="7.6640625" bestFit="1" customWidth="1"/>
    <col min="4" max="4" width="8.5" customWidth="1"/>
    <col min="5" max="5" width="29.33203125" customWidth="1"/>
    <col min="6" max="6" width="17.5" customWidth="1"/>
    <col min="7" max="7" width="18.5" customWidth="1"/>
    <col min="8" max="8" width="9.5" customWidth="1"/>
    <col min="9" max="9" width="12" customWidth="1"/>
    <col min="10" max="10" width="62.5" customWidth="1"/>
  </cols>
  <sheetData>
    <row r="1" spans="1:11" ht="21.75" customHeight="1" thickBot="1">
      <c r="A1" s="1" t="s">
        <v>6</v>
      </c>
      <c r="B1" s="2" t="s">
        <v>7</v>
      </c>
      <c r="C1" s="3" t="s">
        <v>12</v>
      </c>
      <c r="D1" s="4" t="s">
        <v>8</v>
      </c>
      <c r="E1" s="4" t="s">
        <v>0</v>
      </c>
      <c r="F1" s="4" t="s">
        <v>30</v>
      </c>
      <c r="G1" s="4" t="s">
        <v>33</v>
      </c>
      <c r="H1" s="4" t="s">
        <v>57</v>
      </c>
      <c r="I1" s="4" t="s">
        <v>62</v>
      </c>
      <c r="J1" s="4" t="s">
        <v>113</v>
      </c>
    </row>
    <row r="2" spans="1:11" ht="20" customHeight="1">
      <c r="A2" s="5" t="str">
        <f>"create (a"&amp;B2&amp;":"&amp;D2&amp;"{gid:'"&amp;C2&amp;"', class:'"&amp;D2&amp;"', name:'"&amp;E2&amp;"', korname:'"&amp;F2&amp;"', chiname:'"&amp;G2&amp;"', sort:'"&amp;H2&amp;"', category:'"&amp;I2&amp;"'})"</f>
        <v>create (a1:Work{gid:'W001', class:'Work', name:'출혜화문(出惠化門)', korname:'출혜화문', chiname:'出惠化門', sort:'운문', category:'칠배'})</v>
      </c>
      <c r="B2" s="14">
        <v>1</v>
      </c>
      <c r="C2" s="15" t="s">
        <v>36</v>
      </c>
      <c r="D2" s="15" t="s">
        <v>32</v>
      </c>
      <c r="E2" s="15" t="s">
        <v>178</v>
      </c>
      <c r="F2" s="15" t="s">
        <v>176</v>
      </c>
      <c r="G2" s="15" t="s">
        <v>177</v>
      </c>
      <c r="H2" s="15" t="s">
        <v>179</v>
      </c>
      <c r="I2" s="15" t="s">
        <v>180</v>
      </c>
    </row>
    <row r="3" spans="1:11" ht="20" customHeight="1">
      <c r="A3" s="5" t="str">
        <f>"create (a"&amp;B3&amp;":"&amp;D3&amp;"{gid:'"&amp;C3&amp;"', class:'"&amp;D3&amp;"', name:'"&amp;E3&amp;"', korname:'"&amp;F3&amp;"', chiname:'"&amp;G3&amp;"', sort:'"&amp;H3&amp;"', category:'"&amp;I3&amp;"'})"</f>
        <v>create (a2:Work{gid:'W002', class:'Work', name:'북둔도화하점운(北屯桃花下拈韻)', korname:'북둔도화하점운', chiname:'北屯桃花下拈韻', sort:'운문', category:'칠율'})</v>
      </c>
      <c r="B3" s="8">
        <v>2</v>
      </c>
      <c r="C3" s="15" t="s">
        <v>37</v>
      </c>
      <c r="D3" s="15" t="s">
        <v>32</v>
      </c>
      <c r="E3" s="16" t="s">
        <v>181</v>
      </c>
      <c r="F3" s="16" t="s">
        <v>182</v>
      </c>
      <c r="G3" s="15" t="s">
        <v>183</v>
      </c>
      <c r="H3" s="15" t="s">
        <v>179</v>
      </c>
      <c r="I3" s="15" t="s">
        <v>188</v>
      </c>
    </row>
    <row r="4" spans="1:11" ht="20" customHeight="1">
      <c r="A4" s="5" t="str">
        <f>"create (a"&amp;B4&amp;":"&amp;D4&amp;"{gid:'"&amp;C4&amp;"', class:'"&amp;D4&amp;"', name:'"&amp;E4&amp;"', korname:'"&amp;F4&amp;"', chiname:'"&amp;G4&amp;"', sort:'"&amp;H4&amp;"', category:'"&amp;I4&amp;"'})"</f>
        <v>create (a3:Work{gid:'W003', class:'Work', name:'성시전도응령(城市全圖應令)', korname:'성시전도응령', chiname:'城市全圖應令', sort:'운문', category:'칠고'})</v>
      </c>
      <c r="B4" s="8">
        <v>3</v>
      </c>
      <c r="C4" s="15" t="s">
        <v>38</v>
      </c>
      <c r="D4" s="15" t="s">
        <v>32</v>
      </c>
      <c r="E4" s="15" t="s">
        <v>184</v>
      </c>
      <c r="F4" s="15" t="s">
        <v>186</v>
      </c>
      <c r="G4" s="15" t="s">
        <v>185</v>
      </c>
      <c r="H4" s="15" t="s">
        <v>179</v>
      </c>
      <c r="I4" s="15" t="s">
        <v>187</v>
      </c>
      <c r="K4" s="23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904C-FC7A-4231-B6FB-72160C67EC6E}">
  <dimension ref="A1:H3"/>
  <sheetViews>
    <sheetView zoomScale="115" zoomScaleNormal="115" workbookViewId="0">
      <selection activeCell="B2" sqref="B2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41.1640625" customWidth="1"/>
    <col min="6" max="6" width="13.33203125" customWidth="1"/>
    <col min="7" max="7" width="21" customWidth="1"/>
    <col min="8" max="8" width="13.6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ht="20" customHeight="1">
      <c r="A2" s="13" t="str">
        <f t="shared" ref="A2" si="0">"match (a"&amp;C2&amp;"{gid:'"&amp;D2&amp;"'}) "&amp;"match (b"&amp;C2&amp;"{gid:'"&amp;F2&amp;"'}) "</f>
        <v xml:space="preserve">match (a1{gid:'G002'}) match (b1{gid:'H005'}) </v>
      </c>
      <c r="B2" s="13" t="str">
        <f t="shared" ref="B2" si="1">"create (a"&amp;C2&amp;")-[r"&amp;C2&amp;":"&amp;H2&amp;"]-&gt;(b"&amp;C2&amp;")"</f>
        <v>create (a1)-[r1:mentions]-&gt;(b1)</v>
      </c>
      <c r="C2" s="6">
        <v>1</v>
      </c>
      <c r="D2" s="16" t="s">
        <v>2903</v>
      </c>
      <c r="E2" s="16" t="s">
        <v>229</v>
      </c>
      <c r="F2" s="15" t="s">
        <v>169</v>
      </c>
      <c r="G2" s="16" t="s">
        <v>170</v>
      </c>
      <c r="H2" s="7" t="s">
        <v>2904</v>
      </c>
    </row>
    <row r="3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BC15B-6702-4F0A-9956-0A00459178C5}">
  <dimension ref="A1:H107"/>
  <sheetViews>
    <sheetView zoomScale="108" zoomScaleNormal="115" workbookViewId="0">
      <selection activeCell="B2" sqref="B2:B107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5" customWidth="1"/>
    <col min="5" max="5" width="24.5" customWidth="1"/>
    <col min="6" max="6" width="13.33203125" customWidth="1"/>
    <col min="7" max="7" width="21" customWidth="1"/>
    <col min="8" max="8" width="15.1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ht="20" customHeight="1">
      <c r="A2" s="13" t="str">
        <f t="shared" ref="A2:A65" si="0">"match (a"&amp;C2&amp;"{gid:'"&amp;D2&amp;"'}) "&amp;"match (b"&amp;C2&amp;"{gid:'"&amp;F2&amp;"'}) "</f>
        <v xml:space="preserve">match (a1{gid:'D003'}) match (b1{gid:'H005'}) </v>
      </c>
      <c r="B2" s="13" t="str">
        <f t="shared" ref="B2:B65" si="1">"create (a"&amp;C2&amp;")-[r"&amp;C2&amp;":"&amp;H2&amp;"]-&gt;(b"&amp;C2&amp;")"</f>
        <v>create (a1)-[r1:isRelatedTo]-&gt;(b1)</v>
      </c>
      <c r="C2" s="6">
        <v>1</v>
      </c>
      <c r="D2" s="15" t="s">
        <v>2909</v>
      </c>
      <c r="E2" s="16" t="s">
        <v>2906</v>
      </c>
      <c r="F2" s="16" t="s">
        <v>169</v>
      </c>
      <c r="G2" s="15" t="s">
        <v>2905</v>
      </c>
      <c r="H2" s="7" t="s">
        <v>123</v>
      </c>
    </row>
    <row r="3" spans="1:8" ht="20" customHeight="1">
      <c r="A3" s="13" t="str">
        <f>"match (a"&amp;C3&amp;"{gid:'"&amp;D3&amp;"'}) "&amp;"match (b"&amp;C3&amp;"{gid:'"&amp;F3&amp;"'}) "</f>
        <v xml:space="preserve">match (a2{gid:'D006'}) match (b2{gid:'H005'}) </v>
      </c>
      <c r="B3" s="13" t="str">
        <f t="shared" si="1"/>
        <v>create (a2)-[r2:isRelatedTo]-&gt;(b2)</v>
      </c>
      <c r="C3" s="6">
        <v>2</v>
      </c>
      <c r="D3" s="16" t="s">
        <v>1124</v>
      </c>
      <c r="E3" s="16" t="s">
        <v>1142</v>
      </c>
      <c r="F3" s="16" t="s">
        <v>169</v>
      </c>
      <c r="G3" s="15" t="s">
        <v>2905</v>
      </c>
      <c r="H3" s="7" t="s">
        <v>123</v>
      </c>
    </row>
    <row r="4" spans="1:8" ht="17">
      <c r="A4" s="13" t="str">
        <f t="shared" si="0"/>
        <v xml:space="preserve">match (a3{gid:'D043'}) match (b3{gid:'H014'}) </v>
      </c>
      <c r="B4" s="13" t="str">
        <f t="shared" si="1"/>
        <v>create (a3)-[r3:isRelatedTo]-&gt;(b3)</v>
      </c>
      <c r="C4" s="6">
        <v>3</v>
      </c>
      <c r="D4" s="15" t="s">
        <v>1188</v>
      </c>
      <c r="E4" s="16" t="s">
        <v>1471</v>
      </c>
      <c r="F4" s="16" t="s">
        <v>2335</v>
      </c>
      <c r="G4" s="15" t="s">
        <v>2443</v>
      </c>
      <c r="H4" s="7" t="s">
        <v>123</v>
      </c>
    </row>
    <row r="5" spans="1:8" ht="17">
      <c r="A5" s="13" t="str">
        <f t="shared" si="0"/>
        <v xml:space="preserve">match (a4{gid:'D044'}) match (b4{gid:'H015'}) </v>
      </c>
      <c r="B5" s="13" t="str">
        <f t="shared" si="1"/>
        <v>create (a4)-[r4:isRelatedTo]-&gt;(b4)</v>
      </c>
      <c r="C5" s="6">
        <v>4</v>
      </c>
      <c r="D5" s="16" t="s">
        <v>1189</v>
      </c>
      <c r="E5" s="16" t="s">
        <v>1475</v>
      </c>
      <c r="F5" s="16" t="s">
        <v>2336</v>
      </c>
      <c r="G5" s="15" t="s">
        <v>2447</v>
      </c>
      <c r="H5" s="7" t="s">
        <v>123</v>
      </c>
    </row>
    <row r="6" spans="1:8" ht="17">
      <c r="A6" s="13" t="str">
        <f t="shared" si="0"/>
        <v xml:space="preserve">match (a5{gid:'D045'}) match (b5{gid:'H010'}) </v>
      </c>
      <c r="B6" s="13" t="str">
        <f t="shared" si="1"/>
        <v>create (a5)-[r5:isRelatedTo]-&gt;(b5)</v>
      </c>
      <c r="C6" s="6">
        <v>5</v>
      </c>
      <c r="D6" s="15" t="s">
        <v>1190</v>
      </c>
      <c r="E6" s="16" t="s">
        <v>1478</v>
      </c>
      <c r="F6" s="16" t="s">
        <v>2331</v>
      </c>
      <c r="G6" s="15" t="s">
        <v>2428</v>
      </c>
      <c r="H6" s="7" t="s">
        <v>123</v>
      </c>
    </row>
    <row r="7" spans="1:8" ht="17">
      <c r="A7" s="13" t="str">
        <f t="shared" si="0"/>
        <v xml:space="preserve">match (a6{gid:'D046'}) match (b6{gid:'H011'}) </v>
      </c>
      <c r="B7" s="13" t="str">
        <f t="shared" si="1"/>
        <v>create (a6)-[r6:isRelatedTo]-&gt;(b6)</v>
      </c>
      <c r="C7" s="6">
        <v>6</v>
      </c>
      <c r="D7" s="16" t="s">
        <v>1191</v>
      </c>
      <c r="E7" s="16" t="s">
        <v>1481</v>
      </c>
      <c r="F7" s="16" t="s">
        <v>2332</v>
      </c>
      <c r="G7" s="15" t="s">
        <v>2432</v>
      </c>
      <c r="H7" s="7" t="s">
        <v>123</v>
      </c>
    </row>
    <row r="8" spans="1:8" ht="17">
      <c r="A8" s="13" t="str">
        <f t="shared" si="0"/>
        <v xml:space="preserve">match (a7{gid:'D048'}) match (b7{gid:'H016'}) </v>
      </c>
      <c r="B8" s="13" t="str">
        <f t="shared" si="1"/>
        <v>create (a7)-[r7:isRelatedTo]-&gt;(b7)</v>
      </c>
      <c r="C8" s="6">
        <v>7</v>
      </c>
      <c r="D8" s="16" t="s">
        <v>1193</v>
      </c>
      <c r="E8" s="16" t="s">
        <v>1487</v>
      </c>
      <c r="F8" s="25" t="s">
        <v>2337</v>
      </c>
      <c r="G8" s="28" t="s">
        <v>2451</v>
      </c>
      <c r="H8" s="7" t="s">
        <v>123</v>
      </c>
    </row>
    <row r="9" spans="1:8" ht="17">
      <c r="A9" s="13" t="str">
        <f t="shared" si="0"/>
        <v xml:space="preserve">match (a8{gid:'D049'}) match (b8{gid:'H094'}) </v>
      </c>
      <c r="B9" s="13" t="str">
        <f t="shared" si="1"/>
        <v>create (a8)-[r8:isRelatedTo]-&gt;(b8)</v>
      </c>
      <c r="C9" s="6">
        <v>8</v>
      </c>
      <c r="D9" s="15" t="s">
        <v>1194</v>
      </c>
      <c r="E9" s="16" t="s">
        <v>1490</v>
      </c>
      <c r="F9" s="16" t="s">
        <v>2712</v>
      </c>
      <c r="G9" s="15" t="s">
        <v>2791</v>
      </c>
      <c r="H9" s="7" t="s">
        <v>123</v>
      </c>
    </row>
    <row r="10" spans="1:8" ht="17">
      <c r="A10" s="13" t="str">
        <f t="shared" si="0"/>
        <v xml:space="preserve">match (a9{gid:'D049'}) match (b9{gid:'H095'}) </v>
      </c>
      <c r="B10" s="13" t="str">
        <f t="shared" si="1"/>
        <v>create (a9)-[r9:isRelatedTo]-&gt;(b9)</v>
      </c>
      <c r="C10" s="6">
        <v>9</v>
      </c>
      <c r="D10" s="15" t="s">
        <v>1194</v>
      </c>
      <c r="E10" s="16" t="s">
        <v>1490</v>
      </c>
      <c r="F10" s="16" t="s">
        <v>2713</v>
      </c>
      <c r="G10" s="15" t="s">
        <v>2793</v>
      </c>
      <c r="H10" s="7" t="s">
        <v>123</v>
      </c>
    </row>
    <row r="11" spans="1:8" ht="17">
      <c r="A11" s="13" t="str">
        <f t="shared" si="0"/>
        <v xml:space="preserve">match (a10{gid:'D057'}) match (b10{gid:'H022'}) </v>
      </c>
      <c r="B11" s="13" t="str">
        <f t="shared" si="1"/>
        <v>create (a10)-[r10:isRelatedTo]-&gt;(b10)</v>
      </c>
      <c r="C11" s="6">
        <v>10</v>
      </c>
      <c r="D11" s="15" t="s">
        <v>1202</v>
      </c>
      <c r="E11" s="16" t="s">
        <v>1515</v>
      </c>
      <c r="F11" s="16" t="s">
        <v>2343</v>
      </c>
      <c r="G11" s="15" t="s">
        <v>2475</v>
      </c>
      <c r="H11" s="7" t="s">
        <v>123</v>
      </c>
    </row>
    <row r="12" spans="1:8" ht="17">
      <c r="A12" s="13" t="str">
        <f t="shared" si="0"/>
        <v xml:space="preserve">match (a11{gid:'D058'}) match (b11{gid:'H022'}) </v>
      </c>
      <c r="B12" s="13" t="str">
        <f t="shared" si="1"/>
        <v>create (a11)-[r11:isRelatedTo]-&gt;(b11)</v>
      </c>
      <c r="C12" s="6">
        <v>11</v>
      </c>
      <c r="D12" s="16" t="s">
        <v>1203</v>
      </c>
      <c r="E12" s="16" t="s">
        <v>1518</v>
      </c>
      <c r="F12" s="16" t="s">
        <v>2343</v>
      </c>
      <c r="G12" s="15" t="s">
        <v>2475</v>
      </c>
      <c r="H12" s="7" t="s">
        <v>123</v>
      </c>
    </row>
    <row r="13" spans="1:8" ht="17">
      <c r="A13" s="13" t="str">
        <f t="shared" si="0"/>
        <v xml:space="preserve">match (a12{gid:'D059'}) match (b12{gid:'H023'}) </v>
      </c>
      <c r="B13" s="13" t="str">
        <f t="shared" si="1"/>
        <v>create (a12)-[r12:isRelatedTo]-&gt;(b12)</v>
      </c>
      <c r="C13" s="6">
        <v>12</v>
      </c>
      <c r="D13" s="15" t="s">
        <v>1204</v>
      </c>
      <c r="E13" s="16" t="s">
        <v>1521</v>
      </c>
      <c r="F13" s="16" t="s">
        <v>2344</v>
      </c>
      <c r="G13" s="15" t="s">
        <v>2479</v>
      </c>
      <c r="H13" s="7" t="s">
        <v>123</v>
      </c>
    </row>
    <row r="14" spans="1:8" ht="17">
      <c r="A14" s="13" t="str">
        <f t="shared" si="0"/>
        <v xml:space="preserve">match (a13{gid:'D060'}) match (b13{gid:'H025'}) </v>
      </c>
      <c r="B14" s="13" t="str">
        <f t="shared" si="1"/>
        <v>create (a13)-[r13:isRelatedTo]-&gt;(b13)</v>
      </c>
      <c r="C14" s="6">
        <v>13</v>
      </c>
      <c r="D14" s="16" t="s">
        <v>1205</v>
      </c>
      <c r="E14" s="16" t="s">
        <v>1524</v>
      </c>
      <c r="F14" s="16" t="s">
        <v>2346</v>
      </c>
      <c r="G14" s="15" t="s">
        <v>2898</v>
      </c>
      <c r="H14" s="7" t="s">
        <v>123</v>
      </c>
    </row>
    <row r="15" spans="1:8" ht="17">
      <c r="A15" s="13" t="str">
        <f t="shared" si="0"/>
        <v xml:space="preserve">match (a14{gid:'D063'}) match (b14{gid:'H026'}) </v>
      </c>
      <c r="B15" s="13" t="str">
        <f t="shared" si="1"/>
        <v>create (a14)-[r14:isRelatedTo]-&gt;(b14)</v>
      </c>
      <c r="C15" s="6">
        <v>14</v>
      </c>
      <c r="D15" s="15" t="s">
        <v>1208</v>
      </c>
      <c r="E15" s="16" t="s">
        <v>1533</v>
      </c>
      <c r="F15" s="16" t="s">
        <v>2347</v>
      </c>
      <c r="G15" s="15" t="s">
        <v>2488</v>
      </c>
      <c r="H15" s="7" t="s">
        <v>123</v>
      </c>
    </row>
    <row r="16" spans="1:8" ht="17">
      <c r="A16" s="13" t="str">
        <f t="shared" si="0"/>
        <v xml:space="preserve">match (a15{gid:'D064'}) match (b15{gid:'H026'}) </v>
      </c>
      <c r="B16" s="13" t="str">
        <f t="shared" si="1"/>
        <v>create (a15)-[r15:isRelatedTo]-&gt;(b15)</v>
      </c>
      <c r="C16" s="6">
        <v>15</v>
      </c>
      <c r="D16" s="16" t="s">
        <v>1209</v>
      </c>
      <c r="E16" s="16" t="s">
        <v>1536</v>
      </c>
      <c r="F16" s="16" t="s">
        <v>2347</v>
      </c>
      <c r="G16" s="15" t="s">
        <v>2488</v>
      </c>
      <c r="H16" s="7" t="s">
        <v>123</v>
      </c>
    </row>
    <row r="17" spans="1:8" ht="17">
      <c r="A17" s="13" t="str">
        <f t="shared" si="0"/>
        <v xml:space="preserve">match (a16{gid:'D069'}) match (b16{gid:'H027'}) </v>
      </c>
      <c r="B17" s="13" t="str">
        <f t="shared" si="1"/>
        <v>create (a16)-[r16:isRelatedTo]-&gt;(b16)</v>
      </c>
      <c r="C17" s="6">
        <v>16</v>
      </c>
      <c r="D17" s="15" t="s">
        <v>1214</v>
      </c>
      <c r="E17" s="16" t="s">
        <v>1551</v>
      </c>
      <c r="F17" s="16" t="s">
        <v>2348</v>
      </c>
      <c r="G17" s="15" t="s">
        <v>2514</v>
      </c>
      <c r="H17" s="7" t="s">
        <v>123</v>
      </c>
    </row>
    <row r="18" spans="1:8" ht="17">
      <c r="A18" s="13" t="str">
        <f t="shared" si="0"/>
        <v xml:space="preserve">match (a17{gid:'D118'}) match (b17{gid:'H029'}) </v>
      </c>
      <c r="B18" s="13" t="str">
        <f t="shared" si="1"/>
        <v>create (a17)-[r17:isRelatedTo]-&gt;(b17)</v>
      </c>
      <c r="C18" s="6">
        <v>17</v>
      </c>
      <c r="D18" s="16" t="s">
        <v>1263</v>
      </c>
      <c r="E18" s="16" t="s">
        <v>1698</v>
      </c>
      <c r="F18" s="16" t="s">
        <v>2350</v>
      </c>
      <c r="G18" s="15" t="s">
        <v>2499</v>
      </c>
      <c r="H18" s="7" t="s">
        <v>123</v>
      </c>
    </row>
    <row r="19" spans="1:8" ht="17">
      <c r="A19" s="13" t="str">
        <f t="shared" si="0"/>
        <v xml:space="preserve">match (a18{gid:'D118'}) match (b18{gid:'H028'}) </v>
      </c>
      <c r="B19" s="13" t="str">
        <f t="shared" si="1"/>
        <v>create (a18)-[r18:isRelatedTo]-&gt;(b18)</v>
      </c>
      <c r="C19" s="6">
        <v>18</v>
      </c>
      <c r="D19" s="16" t="s">
        <v>1263</v>
      </c>
      <c r="E19" s="16" t="s">
        <v>1698</v>
      </c>
      <c r="F19" s="16" t="s">
        <v>2349</v>
      </c>
      <c r="G19" s="15" t="s">
        <v>2495</v>
      </c>
      <c r="H19" s="7" t="s">
        <v>123</v>
      </c>
    </row>
    <row r="20" spans="1:8" ht="17">
      <c r="A20" s="13" t="str">
        <f t="shared" si="0"/>
        <v xml:space="preserve">match (a19{gid:'D119'}) match (b19{gid:'H031'}) </v>
      </c>
      <c r="B20" s="13" t="str">
        <f t="shared" si="1"/>
        <v>create (a19)-[r19:isRelatedTo]-&gt;(b19)</v>
      </c>
      <c r="C20" s="6">
        <v>19</v>
      </c>
      <c r="D20" s="15" t="s">
        <v>1264</v>
      </c>
      <c r="E20" s="16" t="s">
        <v>1701</v>
      </c>
      <c r="F20" s="16" t="s">
        <v>2352</v>
      </c>
      <c r="G20" s="15" t="s">
        <v>2507</v>
      </c>
      <c r="H20" s="7" t="s">
        <v>123</v>
      </c>
    </row>
    <row r="21" spans="1:8" ht="17">
      <c r="A21" s="13" t="str">
        <f t="shared" si="0"/>
        <v xml:space="preserve">match (a20{gid:'D119'}) match (b20{gid:'H030'}) </v>
      </c>
      <c r="B21" s="13" t="str">
        <f t="shared" si="1"/>
        <v>create (a20)-[r20:isRelatedTo]-&gt;(b20)</v>
      </c>
      <c r="C21" s="6">
        <v>20</v>
      </c>
      <c r="D21" s="15" t="s">
        <v>1264</v>
      </c>
      <c r="E21" s="16" t="s">
        <v>1701</v>
      </c>
      <c r="F21" s="16" t="s">
        <v>2351</v>
      </c>
      <c r="G21" s="15" t="s">
        <v>2503</v>
      </c>
      <c r="H21" s="7" t="s">
        <v>123</v>
      </c>
    </row>
    <row r="22" spans="1:8" ht="17">
      <c r="A22" s="13" t="str">
        <f t="shared" si="0"/>
        <v xml:space="preserve">match (a21{gid:'D119'}) match (b21{gid:'H028'}) </v>
      </c>
      <c r="B22" s="13" t="str">
        <f t="shared" si="1"/>
        <v>create (a21)-[r21:isRelatedTo]-&gt;(b21)</v>
      </c>
      <c r="C22" s="6">
        <v>21</v>
      </c>
      <c r="D22" s="15" t="s">
        <v>1264</v>
      </c>
      <c r="E22" s="16" t="s">
        <v>1701</v>
      </c>
      <c r="F22" s="16" t="s">
        <v>2349</v>
      </c>
      <c r="G22" s="15" t="s">
        <v>2495</v>
      </c>
      <c r="H22" s="7" t="s">
        <v>123</v>
      </c>
    </row>
    <row r="23" spans="1:8" ht="17">
      <c r="A23" s="13" t="str">
        <f t="shared" si="0"/>
        <v xml:space="preserve">match (a22{gid:'D120'}) match (b22{gid:'H032'}) </v>
      </c>
      <c r="B23" s="13" t="str">
        <f t="shared" si="1"/>
        <v>create (a22)-[r22:isRelatedTo]-&gt;(b22)</v>
      </c>
      <c r="C23" s="6">
        <v>22</v>
      </c>
      <c r="D23" s="16" t="s">
        <v>1265</v>
      </c>
      <c r="E23" s="16" t="s">
        <v>1704</v>
      </c>
      <c r="F23" s="16" t="s">
        <v>2353</v>
      </c>
      <c r="G23" s="15" t="s">
        <v>2510</v>
      </c>
      <c r="H23" s="7" t="s">
        <v>123</v>
      </c>
    </row>
    <row r="24" spans="1:8" ht="17">
      <c r="A24" s="13" t="str">
        <f t="shared" si="0"/>
        <v xml:space="preserve">match (a23{gid:'D120'}) match (b23{gid:'H028'}) </v>
      </c>
      <c r="B24" s="13" t="str">
        <f t="shared" si="1"/>
        <v>create (a23)-[r23:isRelatedTo]-&gt;(b23)</v>
      </c>
      <c r="C24" s="6">
        <v>23</v>
      </c>
      <c r="D24" s="16" t="s">
        <v>1265</v>
      </c>
      <c r="E24" s="16" t="s">
        <v>1704</v>
      </c>
      <c r="F24" s="16" t="s">
        <v>2349</v>
      </c>
      <c r="G24" s="15" t="s">
        <v>2495</v>
      </c>
      <c r="H24" s="7" t="s">
        <v>123</v>
      </c>
    </row>
    <row r="25" spans="1:8" ht="17">
      <c r="A25" s="13" t="str">
        <f t="shared" si="0"/>
        <v xml:space="preserve">match (a24{gid:'D121'}) match (b24{gid:'H032'}) </v>
      </c>
      <c r="B25" s="13" t="str">
        <f t="shared" si="1"/>
        <v>create (a24)-[r24:isRelatedTo]-&gt;(b24)</v>
      </c>
      <c r="C25" s="6">
        <v>24</v>
      </c>
      <c r="D25" s="15" t="s">
        <v>1266</v>
      </c>
      <c r="E25" s="16" t="s">
        <v>1707</v>
      </c>
      <c r="F25" s="16" t="s">
        <v>2353</v>
      </c>
      <c r="G25" s="15" t="s">
        <v>2510</v>
      </c>
      <c r="H25" s="7" t="s">
        <v>123</v>
      </c>
    </row>
    <row r="26" spans="1:8" ht="17">
      <c r="A26" s="13" t="str">
        <f t="shared" si="0"/>
        <v xml:space="preserve">match (a25{gid:'D121'}) match (b25{gid:'H028'}) </v>
      </c>
      <c r="B26" s="13" t="str">
        <f t="shared" si="1"/>
        <v>create (a25)-[r25:isRelatedTo]-&gt;(b25)</v>
      </c>
      <c r="C26" s="6">
        <v>25</v>
      </c>
      <c r="D26" s="15" t="s">
        <v>1266</v>
      </c>
      <c r="E26" s="16" t="s">
        <v>1707</v>
      </c>
      <c r="F26" s="16" t="s">
        <v>2349</v>
      </c>
      <c r="G26" s="15" t="s">
        <v>2495</v>
      </c>
      <c r="H26" s="7" t="s">
        <v>123</v>
      </c>
    </row>
    <row r="27" spans="1:8" ht="17">
      <c r="A27" s="13" t="str">
        <f t="shared" si="0"/>
        <v xml:space="preserve">match (a26{gid:'D122'}) match (b26{gid:'H033'}) </v>
      </c>
      <c r="B27" s="13" t="str">
        <f t="shared" si="1"/>
        <v>create (a26)-[r26:isRelatedTo]-&gt;(b26)</v>
      </c>
      <c r="C27" s="6">
        <v>26</v>
      </c>
      <c r="D27" s="16" t="s">
        <v>1267</v>
      </c>
      <c r="E27" s="16" t="s">
        <v>1711</v>
      </c>
      <c r="F27" s="16" t="s">
        <v>2354</v>
      </c>
      <c r="G27" s="15" t="s">
        <v>2511</v>
      </c>
      <c r="H27" s="7" t="s">
        <v>123</v>
      </c>
    </row>
    <row r="28" spans="1:8" ht="17">
      <c r="A28" s="13" t="str">
        <f t="shared" si="0"/>
        <v xml:space="preserve">match (a27{gid:'D122'}) match (b27{gid:'H028'}) </v>
      </c>
      <c r="B28" s="13" t="str">
        <f t="shared" si="1"/>
        <v>create (a27)-[r27:isRelatedTo]-&gt;(b27)</v>
      </c>
      <c r="C28" s="6">
        <v>27</v>
      </c>
      <c r="D28" s="16" t="s">
        <v>1267</v>
      </c>
      <c r="E28" s="16" t="s">
        <v>1711</v>
      </c>
      <c r="F28" s="16" t="s">
        <v>2349</v>
      </c>
      <c r="G28" s="15" t="s">
        <v>2495</v>
      </c>
      <c r="H28" s="7" t="s">
        <v>123</v>
      </c>
    </row>
    <row r="29" spans="1:8" ht="17">
      <c r="A29" s="13" t="str">
        <f t="shared" si="0"/>
        <v xml:space="preserve">match (a28{gid:'D123'}) match (b28{gid:'H034'}) </v>
      </c>
      <c r="B29" s="13" t="str">
        <f t="shared" si="1"/>
        <v>create (a28)-[r28:isRelatedTo]-&gt;(b28)</v>
      </c>
      <c r="C29" s="6">
        <v>28</v>
      </c>
      <c r="D29" s="15" t="s">
        <v>1268</v>
      </c>
      <c r="E29" s="16" t="s">
        <v>1713</v>
      </c>
      <c r="F29" s="16" t="s">
        <v>2355</v>
      </c>
      <c r="G29" s="15" t="s">
        <v>2513</v>
      </c>
      <c r="H29" s="7" t="s">
        <v>123</v>
      </c>
    </row>
    <row r="30" spans="1:8" ht="17">
      <c r="A30" s="13" t="str">
        <f t="shared" si="0"/>
        <v xml:space="preserve">match (a29{gid:'D123'}) match (b29{gid:'H028'}) </v>
      </c>
      <c r="B30" s="13" t="str">
        <f t="shared" si="1"/>
        <v>create (a29)-[r29:isRelatedTo]-&gt;(b29)</v>
      </c>
      <c r="C30" s="6">
        <v>29</v>
      </c>
      <c r="D30" s="15" t="s">
        <v>1268</v>
      </c>
      <c r="E30" s="16" t="s">
        <v>1713</v>
      </c>
      <c r="F30" s="16" t="s">
        <v>2349</v>
      </c>
      <c r="G30" s="15" t="s">
        <v>2495</v>
      </c>
      <c r="H30" s="7" t="s">
        <v>123</v>
      </c>
    </row>
    <row r="31" spans="1:8" ht="17">
      <c r="A31" s="13" t="str">
        <f t="shared" si="0"/>
        <v xml:space="preserve">match (a30{gid:'D124'}) match (b30{gid:'H034'}) </v>
      </c>
      <c r="B31" s="13" t="str">
        <f t="shared" si="1"/>
        <v>create (a30)-[r30:isRelatedTo]-&gt;(b30)</v>
      </c>
      <c r="C31" s="6">
        <v>30</v>
      </c>
      <c r="D31" s="16" t="s">
        <v>1269</v>
      </c>
      <c r="E31" s="16" t="s">
        <v>1717</v>
      </c>
      <c r="F31" s="16" t="s">
        <v>2355</v>
      </c>
      <c r="G31" s="15" t="s">
        <v>2513</v>
      </c>
      <c r="H31" s="7" t="s">
        <v>123</v>
      </c>
    </row>
    <row r="32" spans="1:8" ht="17">
      <c r="A32" s="13" t="str">
        <f t="shared" si="0"/>
        <v xml:space="preserve">match (a31{gid:'D124'}) match (b31{gid:'H028'}) </v>
      </c>
      <c r="B32" s="13" t="str">
        <f t="shared" si="1"/>
        <v>create (a31)-[r31:isRelatedTo]-&gt;(b31)</v>
      </c>
      <c r="C32" s="6">
        <v>31</v>
      </c>
      <c r="D32" s="16" t="s">
        <v>1269</v>
      </c>
      <c r="E32" s="16" t="s">
        <v>1717</v>
      </c>
      <c r="F32" s="16" t="s">
        <v>2349</v>
      </c>
      <c r="G32" s="15" t="s">
        <v>2495</v>
      </c>
      <c r="H32" s="7" t="s">
        <v>123</v>
      </c>
    </row>
    <row r="33" spans="1:8" ht="17">
      <c r="A33" s="13" t="str">
        <f t="shared" si="0"/>
        <v xml:space="preserve">match (a32{gid:'D125'}) match (b32{gid:'H036'}) </v>
      </c>
      <c r="B33" s="13" t="str">
        <f t="shared" si="1"/>
        <v>create (a32)-[r32:isRelatedTo]-&gt;(b32)</v>
      </c>
      <c r="C33" s="6">
        <v>32</v>
      </c>
      <c r="D33" s="15" t="s">
        <v>1270</v>
      </c>
      <c r="E33" s="16" t="s">
        <v>1719</v>
      </c>
      <c r="F33" s="16" t="s">
        <v>2357</v>
      </c>
      <c r="G33" s="15" t="s">
        <v>2519</v>
      </c>
      <c r="H33" s="7" t="s">
        <v>123</v>
      </c>
    </row>
    <row r="34" spans="1:8" ht="17">
      <c r="A34" s="13" t="str">
        <f t="shared" si="0"/>
        <v xml:space="preserve">match (a33{gid:'D125'}) match (b33{gid:'H028'}) </v>
      </c>
      <c r="B34" s="13" t="str">
        <f t="shared" si="1"/>
        <v>create (a33)-[r33:isRelatedTo]-&gt;(b33)</v>
      </c>
      <c r="C34" s="6">
        <v>33</v>
      </c>
      <c r="D34" s="15" t="s">
        <v>1270</v>
      </c>
      <c r="E34" s="16" t="s">
        <v>1719</v>
      </c>
      <c r="F34" s="16" t="s">
        <v>2349</v>
      </c>
      <c r="G34" s="15" t="s">
        <v>2495</v>
      </c>
      <c r="H34" s="7" t="s">
        <v>123</v>
      </c>
    </row>
    <row r="35" spans="1:8" ht="17">
      <c r="A35" s="13" t="str">
        <f t="shared" si="0"/>
        <v xml:space="preserve">match (a34{gid:'D126'}) match (b34{gid:'H036'}) </v>
      </c>
      <c r="B35" s="13" t="str">
        <f t="shared" si="1"/>
        <v>create (a34)-[r34:isRelatedTo]-&gt;(b34)</v>
      </c>
      <c r="C35" s="6">
        <v>34</v>
      </c>
      <c r="D35" s="16" t="s">
        <v>1271</v>
      </c>
      <c r="E35" s="16" t="s">
        <v>1722</v>
      </c>
      <c r="F35" s="16" t="s">
        <v>2357</v>
      </c>
      <c r="G35" s="15" t="s">
        <v>2519</v>
      </c>
      <c r="H35" s="7" t="s">
        <v>123</v>
      </c>
    </row>
    <row r="36" spans="1:8" ht="17">
      <c r="A36" s="13" t="str">
        <f t="shared" si="0"/>
        <v xml:space="preserve">match (a35{gid:'D126'}) match (b35{gid:'H028'}) </v>
      </c>
      <c r="B36" s="13" t="str">
        <f t="shared" si="1"/>
        <v>create (a35)-[r35:isRelatedTo]-&gt;(b35)</v>
      </c>
      <c r="C36" s="6">
        <v>35</v>
      </c>
      <c r="D36" s="16" t="s">
        <v>1271</v>
      </c>
      <c r="E36" s="16" t="s">
        <v>1722</v>
      </c>
      <c r="F36" s="16" t="s">
        <v>2349</v>
      </c>
      <c r="G36" s="15" t="s">
        <v>2495</v>
      </c>
      <c r="H36" s="7" t="s">
        <v>123</v>
      </c>
    </row>
    <row r="37" spans="1:8" ht="17">
      <c r="A37" s="13" t="str">
        <f t="shared" si="0"/>
        <v xml:space="preserve">match (a36{gid:'D127'}) match (b36{gid:'H037'}) </v>
      </c>
      <c r="B37" s="13" t="str">
        <f t="shared" si="1"/>
        <v>create (a36)-[r36:isRelatedTo]-&gt;(b36)</v>
      </c>
      <c r="C37" s="6">
        <v>36</v>
      </c>
      <c r="D37" s="15" t="s">
        <v>1272</v>
      </c>
      <c r="E37" s="16" t="s">
        <v>1725</v>
      </c>
      <c r="F37" s="16" t="s">
        <v>2358</v>
      </c>
      <c r="G37" s="15" t="s">
        <v>2897</v>
      </c>
      <c r="H37" s="7" t="s">
        <v>123</v>
      </c>
    </row>
    <row r="38" spans="1:8" ht="17">
      <c r="A38" s="13" t="str">
        <f t="shared" si="0"/>
        <v xml:space="preserve">match (a37{gid:'D127'}) match (b37{gid:'H028'}) </v>
      </c>
      <c r="B38" s="13" t="str">
        <f t="shared" si="1"/>
        <v>create (a37)-[r37:isRelatedTo]-&gt;(b37)</v>
      </c>
      <c r="C38" s="6">
        <v>37</v>
      </c>
      <c r="D38" s="15" t="s">
        <v>1272</v>
      </c>
      <c r="E38" s="16" t="s">
        <v>1725</v>
      </c>
      <c r="F38" s="16" t="s">
        <v>2349</v>
      </c>
      <c r="G38" s="15" t="s">
        <v>2495</v>
      </c>
      <c r="H38" s="7" t="s">
        <v>123</v>
      </c>
    </row>
    <row r="39" spans="1:8" ht="17">
      <c r="A39" s="13" t="str">
        <f t="shared" si="0"/>
        <v xml:space="preserve">match (a38{gid:'D128'}) match (b38{gid:'H038'}) </v>
      </c>
      <c r="B39" s="13" t="str">
        <f t="shared" si="1"/>
        <v>create (a38)-[r38:isRelatedTo]-&gt;(b38)</v>
      </c>
      <c r="C39" s="6">
        <v>38</v>
      </c>
      <c r="D39" s="16" t="s">
        <v>1273</v>
      </c>
      <c r="E39" s="16" t="s">
        <v>1728</v>
      </c>
      <c r="F39" s="16" t="s">
        <v>2359</v>
      </c>
      <c r="G39" s="15" t="s">
        <v>2522</v>
      </c>
      <c r="H39" s="7" t="s">
        <v>123</v>
      </c>
    </row>
    <row r="40" spans="1:8" ht="17">
      <c r="A40" s="13" t="str">
        <f t="shared" si="0"/>
        <v xml:space="preserve">match (a39{gid:'D128'}) match (b39{gid:'H028'}) </v>
      </c>
      <c r="B40" s="13" t="str">
        <f t="shared" si="1"/>
        <v>create (a39)-[r39:isRelatedTo]-&gt;(b39)</v>
      </c>
      <c r="C40" s="6">
        <v>39</v>
      </c>
      <c r="D40" s="16" t="s">
        <v>1273</v>
      </c>
      <c r="E40" s="16" t="s">
        <v>1728</v>
      </c>
      <c r="F40" s="16" t="s">
        <v>2349</v>
      </c>
      <c r="G40" s="15" t="s">
        <v>2495</v>
      </c>
      <c r="H40" s="7" t="s">
        <v>123</v>
      </c>
    </row>
    <row r="41" spans="1:8" ht="17">
      <c r="A41" s="13" t="str">
        <f t="shared" si="0"/>
        <v xml:space="preserve">match (a40{gid:'D129'}) match (b40{gid:'H028'}) </v>
      </c>
      <c r="B41" s="13" t="str">
        <f t="shared" si="1"/>
        <v>create (a40)-[r40:isRelatedTo]-&gt;(b40)</v>
      </c>
      <c r="C41" s="6">
        <v>40</v>
      </c>
      <c r="D41" s="15" t="s">
        <v>1274</v>
      </c>
      <c r="E41" s="16" t="s">
        <v>1731</v>
      </c>
      <c r="F41" s="16" t="s">
        <v>2349</v>
      </c>
      <c r="G41" s="15" t="s">
        <v>2495</v>
      </c>
      <c r="H41" s="7" t="s">
        <v>123</v>
      </c>
    </row>
    <row r="42" spans="1:8" ht="17">
      <c r="A42" s="13" t="str">
        <f t="shared" si="0"/>
        <v xml:space="preserve">match (a41{gid:'D130'}) match (b41{gid:'H028'}) </v>
      </c>
      <c r="B42" s="13" t="str">
        <f t="shared" si="1"/>
        <v>create (a41)-[r41:isRelatedTo]-&gt;(b41)</v>
      </c>
      <c r="C42" s="6">
        <v>41</v>
      </c>
      <c r="D42" s="16" t="s">
        <v>1275</v>
      </c>
      <c r="E42" s="16" t="s">
        <v>1734</v>
      </c>
      <c r="F42" s="16" t="s">
        <v>2349</v>
      </c>
      <c r="G42" s="15" t="s">
        <v>2495</v>
      </c>
      <c r="H42" s="7" t="s">
        <v>123</v>
      </c>
    </row>
    <row r="43" spans="1:8" ht="17">
      <c r="A43" s="13" t="str">
        <f t="shared" si="0"/>
        <v xml:space="preserve">match (a42{gid:'D131'}) match (b42{gid:'H028'}) </v>
      </c>
      <c r="B43" s="13" t="str">
        <f t="shared" si="1"/>
        <v>create (a42)-[r42:isRelatedTo]-&gt;(b42)</v>
      </c>
      <c r="C43" s="6">
        <v>42</v>
      </c>
      <c r="D43" s="15" t="s">
        <v>1276</v>
      </c>
      <c r="E43" s="16" t="s">
        <v>1737</v>
      </c>
      <c r="F43" s="16" t="s">
        <v>2349</v>
      </c>
      <c r="G43" s="15" t="s">
        <v>2495</v>
      </c>
      <c r="H43" s="7" t="s">
        <v>123</v>
      </c>
    </row>
    <row r="44" spans="1:8" ht="17">
      <c r="A44" s="13" t="str">
        <f t="shared" si="0"/>
        <v xml:space="preserve">match (a43{gid:'D134'}) match (b43{gid:'H039'}) </v>
      </c>
      <c r="B44" s="13" t="str">
        <f t="shared" si="1"/>
        <v>create (a43)-[r43:isRelatedTo]-&gt;(b43)</v>
      </c>
      <c r="C44" s="6">
        <v>43</v>
      </c>
      <c r="D44" s="16" t="s">
        <v>1279</v>
      </c>
      <c r="E44" s="16" t="s">
        <v>1745</v>
      </c>
      <c r="F44" s="16" t="s">
        <v>2360</v>
      </c>
      <c r="G44" s="15" t="s">
        <v>2526</v>
      </c>
      <c r="H44" s="7" t="s">
        <v>123</v>
      </c>
    </row>
    <row r="45" spans="1:8" ht="17">
      <c r="A45" s="13" t="str">
        <f t="shared" si="0"/>
        <v xml:space="preserve">match (a44{gid:'D135'}) match (b44{gid:'H039'}) </v>
      </c>
      <c r="B45" s="13" t="str">
        <f t="shared" si="1"/>
        <v>create (a44)-[r44:isRelatedTo]-&gt;(b44)</v>
      </c>
      <c r="C45" s="6">
        <v>44</v>
      </c>
      <c r="D45" s="15" t="s">
        <v>1280</v>
      </c>
      <c r="E45" s="16" t="s">
        <v>1748</v>
      </c>
      <c r="F45" s="16" t="s">
        <v>2360</v>
      </c>
      <c r="G45" s="15" t="s">
        <v>2526</v>
      </c>
      <c r="H45" s="7" t="s">
        <v>123</v>
      </c>
    </row>
    <row r="46" spans="1:8" ht="17">
      <c r="A46" s="13" t="str">
        <f t="shared" si="0"/>
        <v xml:space="preserve">match (a45{gid:'D136'}) match (b45{gid:'H039'}) </v>
      </c>
      <c r="B46" s="13" t="str">
        <f t="shared" si="1"/>
        <v>create (a45)-[r45:isRelatedTo]-&gt;(b45)</v>
      </c>
      <c r="C46" s="6">
        <v>45</v>
      </c>
      <c r="D46" s="16" t="s">
        <v>1281</v>
      </c>
      <c r="E46" s="16" t="s">
        <v>1751</v>
      </c>
      <c r="F46" s="16" t="s">
        <v>2360</v>
      </c>
      <c r="G46" s="15" t="s">
        <v>2526</v>
      </c>
      <c r="H46" s="7" t="s">
        <v>123</v>
      </c>
    </row>
    <row r="47" spans="1:8" ht="17">
      <c r="A47" s="13" t="str">
        <f t="shared" si="0"/>
        <v xml:space="preserve">match (a46{gid:'D137'}) match (b46{gid:'H039'}) </v>
      </c>
      <c r="B47" s="13" t="str">
        <f t="shared" si="1"/>
        <v>create (a46)-[r46:isRelatedTo]-&gt;(b46)</v>
      </c>
      <c r="C47" s="6">
        <v>46</v>
      </c>
      <c r="D47" s="15" t="s">
        <v>1282</v>
      </c>
      <c r="E47" s="16" t="s">
        <v>1754</v>
      </c>
      <c r="F47" s="16" t="s">
        <v>2360</v>
      </c>
      <c r="G47" s="15" t="s">
        <v>2526</v>
      </c>
      <c r="H47" s="7" t="s">
        <v>123</v>
      </c>
    </row>
    <row r="48" spans="1:8" ht="17">
      <c r="A48" s="13" t="str">
        <f t="shared" si="0"/>
        <v xml:space="preserve">match (a47{gid:'D138'}) match (b47{gid:'H040'}) </v>
      </c>
      <c r="B48" s="13" t="str">
        <f t="shared" si="1"/>
        <v>create (a47)-[r47:isRelatedTo]-&gt;(b47)</v>
      </c>
      <c r="C48" s="6">
        <v>47</v>
      </c>
      <c r="D48" s="16" t="s">
        <v>1283</v>
      </c>
      <c r="E48" s="16" t="s">
        <v>1757</v>
      </c>
      <c r="F48" s="16" t="s">
        <v>2361</v>
      </c>
      <c r="G48" s="15" t="s">
        <v>2530</v>
      </c>
      <c r="H48" s="7" t="s">
        <v>123</v>
      </c>
    </row>
    <row r="49" spans="1:8" ht="17">
      <c r="A49" s="13" t="str">
        <f t="shared" si="0"/>
        <v xml:space="preserve">match (a48{gid:'D139'}) match (b48{gid:'H041'}) </v>
      </c>
      <c r="B49" s="13" t="str">
        <f t="shared" si="1"/>
        <v>create (a48)-[r48:isRelatedTo]-&gt;(b48)</v>
      </c>
      <c r="C49" s="6">
        <v>48</v>
      </c>
      <c r="D49" s="15" t="s">
        <v>1284</v>
      </c>
      <c r="E49" s="16" t="s">
        <v>1760</v>
      </c>
      <c r="F49" s="16" t="s">
        <v>2362</v>
      </c>
      <c r="G49" s="15" t="s">
        <v>2533</v>
      </c>
      <c r="H49" s="7" t="s">
        <v>123</v>
      </c>
    </row>
    <row r="50" spans="1:8" ht="17">
      <c r="A50" s="13" t="str">
        <f t="shared" si="0"/>
        <v xml:space="preserve">match (a49{gid:'D140'}) match (b49{gid:'H042'}) </v>
      </c>
      <c r="B50" s="13" t="str">
        <f t="shared" si="1"/>
        <v>create (a49)-[r49:isRelatedTo]-&gt;(b49)</v>
      </c>
      <c r="C50" s="6">
        <v>49</v>
      </c>
      <c r="D50" s="16" t="s">
        <v>1285</v>
      </c>
      <c r="E50" s="16" t="s">
        <v>1762</v>
      </c>
      <c r="F50" s="16" t="s">
        <v>2363</v>
      </c>
      <c r="G50" s="15" t="s">
        <v>2539</v>
      </c>
      <c r="H50" s="7" t="s">
        <v>123</v>
      </c>
    </row>
    <row r="51" spans="1:8" ht="17">
      <c r="A51" s="13" t="str">
        <f t="shared" si="0"/>
        <v xml:space="preserve">match (a50{gid:'D141'}) match (b50{gid:'H042'}) </v>
      </c>
      <c r="B51" s="13" t="str">
        <f t="shared" si="1"/>
        <v>create (a50)-[r50:isRelatedTo]-&gt;(b50)</v>
      </c>
      <c r="C51" s="6">
        <v>50</v>
      </c>
      <c r="D51" s="15" t="s">
        <v>1286</v>
      </c>
      <c r="E51" s="16" t="s">
        <v>1766</v>
      </c>
      <c r="F51" s="16" t="s">
        <v>2363</v>
      </c>
      <c r="G51" s="15" t="s">
        <v>2539</v>
      </c>
      <c r="H51" s="7" t="s">
        <v>123</v>
      </c>
    </row>
    <row r="52" spans="1:8" ht="17">
      <c r="A52" s="13" t="str">
        <f t="shared" si="0"/>
        <v xml:space="preserve">match (a51{gid:'D146'}) match (b51{gid:'H044'}) </v>
      </c>
      <c r="B52" s="13" t="str">
        <f t="shared" si="1"/>
        <v>create (a51)-[r51:isRelatedTo]-&gt;(b51)</v>
      </c>
      <c r="C52" s="6">
        <v>51</v>
      </c>
      <c r="D52" s="16" t="s">
        <v>1291</v>
      </c>
      <c r="E52" s="16" t="s">
        <v>1780</v>
      </c>
      <c r="F52" s="16" t="s">
        <v>2365</v>
      </c>
      <c r="G52" s="15" t="s">
        <v>2546</v>
      </c>
      <c r="H52" s="7" t="s">
        <v>123</v>
      </c>
    </row>
    <row r="53" spans="1:8" ht="17">
      <c r="A53" s="13" t="str">
        <f t="shared" si="0"/>
        <v xml:space="preserve">match (a52{gid:'D147'}) match (b52{gid:'H043'}) </v>
      </c>
      <c r="B53" s="13" t="str">
        <f t="shared" si="1"/>
        <v>create (a52)-[r52:isRelatedTo]-&gt;(b52)</v>
      </c>
      <c r="C53" s="6">
        <v>52</v>
      </c>
      <c r="D53" s="15" t="s">
        <v>1292</v>
      </c>
      <c r="E53" s="16" t="s">
        <v>1783</v>
      </c>
      <c r="F53" s="16" t="s">
        <v>2364</v>
      </c>
      <c r="G53" s="15" t="s">
        <v>2542</v>
      </c>
      <c r="H53" s="7" t="s">
        <v>123</v>
      </c>
    </row>
    <row r="54" spans="1:8" ht="17">
      <c r="A54" s="13" t="str">
        <f t="shared" si="0"/>
        <v xml:space="preserve">match (a53{gid:'D148'}) match (b53{gid:'H043'}) </v>
      </c>
      <c r="B54" s="13" t="str">
        <f t="shared" si="1"/>
        <v>create (a53)-[r53:isRelatedTo]-&gt;(b53)</v>
      </c>
      <c r="C54" s="6">
        <v>53</v>
      </c>
      <c r="D54" s="16" t="s">
        <v>1293</v>
      </c>
      <c r="E54" s="16" t="s">
        <v>1786</v>
      </c>
      <c r="F54" s="16" t="s">
        <v>2364</v>
      </c>
      <c r="G54" s="15" t="s">
        <v>2542</v>
      </c>
      <c r="H54" s="7" t="s">
        <v>123</v>
      </c>
    </row>
    <row r="55" spans="1:8" ht="17">
      <c r="A55" s="13" t="str">
        <f t="shared" si="0"/>
        <v xml:space="preserve">match (a54{gid:'D150'}) match (b54{gid:'H046'}) </v>
      </c>
      <c r="B55" s="13" t="str">
        <f t="shared" si="1"/>
        <v>create (a54)-[r54:isRelatedTo]-&gt;(b54)</v>
      </c>
      <c r="C55" s="6">
        <v>54</v>
      </c>
      <c r="D55" s="16" t="s">
        <v>1295</v>
      </c>
      <c r="E55" s="16" t="s">
        <v>1792</v>
      </c>
      <c r="F55" s="16" t="s">
        <v>2367</v>
      </c>
      <c r="G55" s="15" t="s">
        <v>2554</v>
      </c>
      <c r="H55" s="7" t="s">
        <v>123</v>
      </c>
    </row>
    <row r="56" spans="1:8" ht="17">
      <c r="A56" s="13" t="str">
        <f t="shared" si="0"/>
        <v xml:space="preserve">match (a55{gid:'D150'}) match (b55{gid:'H047'}) </v>
      </c>
      <c r="B56" s="13" t="str">
        <f t="shared" si="1"/>
        <v>create (a55)-[r55:isRelatedTo]-&gt;(b55)</v>
      </c>
      <c r="C56" s="6">
        <v>55</v>
      </c>
      <c r="D56" s="16" t="s">
        <v>1295</v>
      </c>
      <c r="E56" s="16" t="s">
        <v>1792</v>
      </c>
      <c r="F56" s="16" t="s">
        <v>2368</v>
      </c>
      <c r="G56" s="15" t="s">
        <v>2558</v>
      </c>
      <c r="H56" s="7" t="s">
        <v>123</v>
      </c>
    </row>
    <row r="57" spans="1:8" ht="17">
      <c r="A57" s="13" t="str">
        <f t="shared" si="0"/>
        <v xml:space="preserve">match (a56{gid:'D150'}) match (b56{gid:'H045'}) </v>
      </c>
      <c r="B57" s="13" t="str">
        <f t="shared" si="1"/>
        <v>create (a56)-[r56:isRelatedTo]-&gt;(b56)</v>
      </c>
      <c r="C57" s="6">
        <v>56</v>
      </c>
      <c r="D57" s="16" t="s">
        <v>1295</v>
      </c>
      <c r="E57" s="16" t="s">
        <v>1792</v>
      </c>
      <c r="F57" s="16" t="s">
        <v>2366</v>
      </c>
      <c r="G57" s="15" t="s">
        <v>2550</v>
      </c>
      <c r="H57" s="7" t="s">
        <v>123</v>
      </c>
    </row>
    <row r="58" spans="1:8" ht="17">
      <c r="A58" s="13" t="str">
        <f t="shared" si="0"/>
        <v xml:space="preserve">match (a57{gid:'D153'}) match (b57{gid:'H053'}) </v>
      </c>
      <c r="B58" s="13" t="str">
        <f t="shared" si="1"/>
        <v>create (a57)-[r57:isRelatedTo]-&gt;(b57)</v>
      </c>
      <c r="C58" s="6">
        <v>57</v>
      </c>
      <c r="D58" s="15" t="s">
        <v>1298</v>
      </c>
      <c r="E58" s="16" t="s">
        <v>1801</v>
      </c>
      <c r="F58" s="16" t="s">
        <v>2374</v>
      </c>
      <c r="G58" s="15" t="s">
        <v>2581</v>
      </c>
      <c r="H58" s="7" t="s">
        <v>123</v>
      </c>
    </row>
    <row r="59" spans="1:8" ht="17">
      <c r="A59" s="13" t="str">
        <f t="shared" si="0"/>
        <v xml:space="preserve">match (a58{gid:'D153'}) match (b58{gid:'H048'}) </v>
      </c>
      <c r="B59" s="13" t="str">
        <f t="shared" si="1"/>
        <v>create (a58)-[r58:isRelatedTo]-&gt;(b58)</v>
      </c>
      <c r="C59" s="6">
        <v>58</v>
      </c>
      <c r="D59" s="15" t="s">
        <v>1298</v>
      </c>
      <c r="E59" s="16" t="s">
        <v>1801</v>
      </c>
      <c r="F59" s="16" t="s">
        <v>2369</v>
      </c>
      <c r="G59" s="15" t="s">
        <v>2561</v>
      </c>
      <c r="H59" s="7" t="s">
        <v>123</v>
      </c>
    </row>
    <row r="60" spans="1:8" ht="17">
      <c r="A60" s="13" t="str">
        <f t="shared" si="0"/>
        <v xml:space="preserve">match (a59{gid:'D154'}) match (b59{gid:'H048'}) </v>
      </c>
      <c r="B60" s="13" t="str">
        <f t="shared" si="1"/>
        <v>create (a59)-[r59:isRelatedTo]-&gt;(b59)</v>
      </c>
      <c r="C60" s="6">
        <v>59</v>
      </c>
      <c r="D60" s="16" t="s">
        <v>1299</v>
      </c>
      <c r="E60" s="16" t="s">
        <v>1804</v>
      </c>
      <c r="F60" s="16" t="s">
        <v>2369</v>
      </c>
      <c r="G60" s="15" t="s">
        <v>2561</v>
      </c>
      <c r="H60" s="7" t="s">
        <v>123</v>
      </c>
    </row>
    <row r="61" spans="1:8" ht="17">
      <c r="A61" s="13" t="str">
        <f t="shared" si="0"/>
        <v xml:space="preserve">match (a60{gid:'D155'}) match (b60{gid:'H049'}) </v>
      </c>
      <c r="B61" s="13" t="str">
        <f t="shared" si="1"/>
        <v>create (a60)-[r60:isRelatedTo]-&gt;(b60)</v>
      </c>
      <c r="C61" s="6">
        <v>60</v>
      </c>
      <c r="D61" s="15" t="s">
        <v>1300</v>
      </c>
      <c r="E61" s="16" t="s">
        <v>1807</v>
      </c>
      <c r="F61" s="16" t="s">
        <v>2370</v>
      </c>
      <c r="G61" s="15" t="s">
        <v>2565</v>
      </c>
      <c r="H61" s="7" t="s">
        <v>123</v>
      </c>
    </row>
    <row r="62" spans="1:8" ht="17">
      <c r="A62" s="13" t="str">
        <f t="shared" si="0"/>
        <v xml:space="preserve">match (a61{gid:'D155'}) match (b61{gid:'H050'}) </v>
      </c>
      <c r="B62" s="13" t="str">
        <f t="shared" si="1"/>
        <v>create (a61)-[r61:isRelatedTo]-&gt;(b61)</v>
      </c>
      <c r="C62" s="6">
        <v>61</v>
      </c>
      <c r="D62" s="15" t="s">
        <v>1300</v>
      </c>
      <c r="E62" s="16" t="s">
        <v>1807</v>
      </c>
      <c r="F62" s="16" t="s">
        <v>2371</v>
      </c>
      <c r="G62" s="15" t="s">
        <v>2569</v>
      </c>
      <c r="H62" s="7" t="s">
        <v>123</v>
      </c>
    </row>
    <row r="63" spans="1:8" ht="17">
      <c r="A63" s="13" t="str">
        <f t="shared" si="0"/>
        <v xml:space="preserve">match (a62{gid:'D155'}) match (b62{gid:'H051'}) </v>
      </c>
      <c r="B63" s="13" t="str">
        <f t="shared" si="1"/>
        <v>create (a62)-[r62:isRelatedTo]-&gt;(b62)</v>
      </c>
      <c r="C63" s="6">
        <v>62</v>
      </c>
      <c r="D63" s="15" t="s">
        <v>1300</v>
      </c>
      <c r="E63" s="16" t="s">
        <v>1807</v>
      </c>
      <c r="F63" s="16" t="s">
        <v>2372</v>
      </c>
      <c r="G63" s="15" t="s">
        <v>2573</v>
      </c>
      <c r="H63" s="7" t="s">
        <v>123</v>
      </c>
    </row>
    <row r="64" spans="1:8" ht="17">
      <c r="A64" s="13" t="str">
        <f t="shared" si="0"/>
        <v xml:space="preserve">match (a63{gid:'D155'}) match (b63{gid:'H052'}) </v>
      </c>
      <c r="B64" s="13" t="str">
        <f t="shared" si="1"/>
        <v>create (a63)-[r63:isRelatedTo]-&gt;(b63)</v>
      </c>
      <c r="C64" s="6">
        <v>63</v>
      </c>
      <c r="D64" s="15" t="s">
        <v>1300</v>
      </c>
      <c r="E64" s="16" t="s">
        <v>1807</v>
      </c>
      <c r="F64" s="16" t="s">
        <v>2373</v>
      </c>
      <c r="G64" s="15" t="s">
        <v>2577</v>
      </c>
      <c r="H64" s="7" t="s">
        <v>123</v>
      </c>
    </row>
    <row r="65" spans="1:8" ht="17">
      <c r="A65" s="13" t="str">
        <f t="shared" si="0"/>
        <v xml:space="preserve">match (a64{gid:'D155'}) match (b64{gid:'H048'}) </v>
      </c>
      <c r="B65" s="13" t="str">
        <f t="shared" si="1"/>
        <v>create (a64)-[r64:isRelatedTo]-&gt;(b64)</v>
      </c>
      <c r="C65" s="6">
        <v>64</v>
      </c>
      <c r="D65" s="15" t="s">
        <v>1300</v>
      </c>
      <c r="E65" s="16" t="s">
        <v>1807</v>
      </c>
      <c r="F65" s="16" t="s">
        <v>2369</v>
      </c>
      <c r="G65" s="15" t="s">
        <v>2561</v>
      </c>
      <c r="H65" s="7" t="s">
        <v>123</v>
      </c>
    </row>
    <row r="66" spans="1:8" ht="17">
      <c r="A66" s="13" t="str">
        <f t="shared" ref="A66:A107" si="2">"match (a"&amp;C66&amp;"{gid:'"&amp;D66&amp;"'}) "&amp;"match (b"&amp;C66&amp;"{gid:'"&amp;F66&amp;"'}) "</f>
        <v xml:space="preserve">match (a65{gid:'D156'}) match (b65{gid:'H048'}) </v>
      </c>
      <c r="B66" s="13" t="str">
        <f t="shared" ref="B66:B107" si="3">"create (a"&amp;C66&amp;")-[r"&amp;C66&amp;":"&amp;H66&amp;"]-&gt;(b"&amp;C66&amp;")"</f>
        <v>create (a65)-[r65:isRelatedTo]-&gt;(b65)</v>
      </c>
      <c r="C66" s="6">
        <v>65</v>
      </c>
      <c r="D66" s="16" t="s">
        <v>1301</v>
      </c>
      <c r="E66" s="16" t="s">
        <v>1810</v>
      </c>
      <c r="F66" s="16" t="s">
        <v>2369</v>
      </c>
      <c r="G66" s="15" t="s">
        <v>2561</v>
      </c>
      <c r="H66" s="7" t="s">
        <v>123</v>
      </c>
    </row>
    <row r="67" spans="1:8" ht="17">
      <c r="A67" s="13" t="str">
        <f t="shared" si="2"/>
        <v xml:space="preserve">match (a66{gid:'D157'}) match (b66{gid:'H048'}) </v>
      </c>
      <c r="B67" s="13" t="str">
        <f t="shared" si="3"/>
        <v>create (a66)-[r66:isRelatedTo]-&gt;(b66)</v>
      </c>
      <c r="C67" s="6">
        <v>66</v>
      </c>
      <c r="D67" s="15" t="s">
        <v>1302</v>
      </c>
      <c r="E67" s="16" t="s">
        <v>1813</v>
      </c>
      <c r="F67" s="16" t="s">
        <v>2369</v>
      </c>
      <c r="G67" s="15" t="s">
        <v>2561</v>
      </c>
      <c r="H67" s="7" t="s">
        <v>123</v>
      </c>
    </row>
    <row r="68" spans="1:8" ht="17">
      <c r="A68" s="13" t="str">
        <f t="shared" si="2"/>
        <v xml:space="preserve">match (a67{gid:'D158'}) match (b67{gid:'H054'}) </v>
      </c>
      <c r="B68" s="13" t="str">
        <f t="shared" si="3"/>
        <v>create (a67)-[r67:isRelatedTo]-&gt;(b67)</v>
      </c>
      <c r="C68" s="6">
        <v>67</v>
      </c>
      <c r="D68" s="16" t="s">
        <v>1303</v>
      </c>
      <c r="E68" s="16" t="s">
        <v>1816</v>
      </c>
      <c r="F68" s="16" t="s">
        <v>2375</v>
      </c>
      <c r="G68" s="15" t="s">
        <v>2584</v>
      </c>
      <c r="H68" s="7" t="s">
        <v>123</v>
      </c>
    </row>
    <row r="69" spans="1:8" ht="17">
      <c r="A69" s="13" t="str">
        <f t="shared" si="2"/>
        <v xml:space="preserve">match (a68{gid:'D158'}) match (b68{gid:'H048'}) </v>
      </c>
      <c r="B69" s="13" t="str">
        <f t="shared" si="3"/>
        <v>create (a68)-[r68:isRelatedTo]-&gt;(b68)</v>
      </c>
      <c r="C69" s="6">
        <v>68</v>
      </c>
      <c r="D69" s="16" t="s">
        <v>1303</v>
      </c>
      <c r="E69" s="16" t="s">
        <v>1816</v>
      </c>
      <c r="F69" s="16" t="s">
        <v>2369</v>
      </c>
      <c r="G69" s="15" t="s">
        <v>2561</v>
      </c>
      <c r="H69" s="7" t="s">
        <v>123</v>
      </c>
    </row>
    <row r="70" spans="1:8" ht="17">
      <c r="A70" s="13" t="str">
        <f t="shared" si="2"/>
        <v xml:space="preserve">match (a69{gid:'D159'}) match (b69{gid:'H048'}) </v>
      </c>
      <c r="B70" s="13" t="str">
        <f t="shared" si="3"/>
        <v>create (a69)-[r69:isRelatedTo]-&gt;(b69)</v>
      </c>
      <c r="C70" s="6">
        <v>69</v>
      </c>
      <c r="D70" s="15" t="s">
        <v>1304</v>
      </c>
      <c r="E70" s="16" t="s">
        <v>1820</v>
      </c>
      <c r="F70" s="16" t="s">
        <v>2369</v>
      </c>
      <c r="G70" s="15" t="s">
        <v>2561</v>
      </c>
      <c r="H70" s="7" t="s">
        <v>123</v>
      </c>
    </row>
    <row r="71" spans="1:8" ht="17">
      <c r="A71" s="13" t="str">
        <f t="shared" si="2"/>
        <v xml:space="preserve">match (a70{gid:'D160'}) match (b70{gid:'H055'}) </v>
      </c>
      <c r="B71" s="13" t="str">
        <f t="shared" si="3"/>
        <v>create (a70)-[r70:isRelatedTo]-&gt;(b70)</v>
      </c>
      <c r="C71" s="6">
        <v>70</v>
      </c>
      <c r="D71" s="16" t="s">
        <v>1305</v>
      </c>
      <c r="E71" s="16" t="s">
        <v>1823</v>
      </c>
      <c r="F71" s="16" t="s">
        <v>2376</v>
      </c>
      <c r="G71" s="15" t="s">
        <v>2588</v>
      </c>
      <c r="H71" s="7" t="s">
        <v>123</v>
      </c>
    </row>
    <row r="72" spans="1:8" ht="17">
      <c r="A72" s="13" t="str">
        <f t="shared" si="2"/>
        <v xml:space="preserve">match (a71{gid:'D164'}) match (b71{gid:'H056'}) </v>
      </c>
      <c r="B72" s="13" t="str">
        <f t="shared" si="3"/>
        <v>create (a71)-[r71:isRelatedTo]-&gt;(b71)</v>
      </c>
      <c r="C72" s="6">
        <v>71</v>
      </c>
      <c r="D72" s="16" t="s">
        <v>1826</v>
      </c>
      <c r="E72" s="16" t="s">
        <v>1925</v>
      </c>
      <c r="F72" s="16" t="s">
        <v>2377</v>
      </c>
      <c r="G72" s="15" t="s">
        <v>2592</v>
      </c>
      <c r="H72" s="7" t="s">
        <v>123</v>
      </c>
    </row>
    <row r="73" spans="1:8" ht="17">
      <c r="A73" s="13" t="str">
        <f t="shared" si="2"/>
        <v xml:space="preserve">match (a72{gid:'D160'}) match (b72{gid:'H048'}) </v>
      </c>
      <c r="B73" s="13" t="str">
        <f t="shared" si="3"/>
        <v>create (a72)-[r72:isRelatedTo]-&gt;(b72)</v>
      </c>
      <c r="C73" s="6">
        <v>72</v>
      </c>
      <c r="D73" s="16" t="s">
        <v>1305</v>
      </c>
      <c r="E73" s="16" t="s">
        <v>1823</v>
      </c>
      <c r="F73" s="16" t="s">
        <v>2369</v>
      </c>
      <c r="G73" s="15" t="s">
        <v>2561</v>
      </c>
      <c r="H73" s="7" t="s">
        <v>123</v>
      </c>
    </row>
    <row r="74" spans="1:8" ht="17">
      <c r="A74" s="13" t="str">
        <f t="shared" si="2"/>
        <v xml:space="preserve">match (a73{gid:'D162'}) match (b73{gid:'H048'}) </v>
      </c>
      <c r="B74" s="13" t="str">
        <f t="shared" si="3"/>
        <v>create (a73)-[r73:isRelatedTo]-&gt;(b73)</v>
      </c>
      <c r="C74" s="6">
        <v>73</v>
      </c>
      <c r="D74" s="16" t="s">
        <v>1307</v>
      </c>
      <c r="E74" s="16" t="s">
        <v>1919</v>
      </c>
      <c r="F74" s="16" t="s">
        <v>2369</v>
      </c>
      <c r="G74" s="15" t="s">
        <v>2561</v>
      </c>
      <c r="H74" s="7" t="s">
        <v>123</v>
      </c>
    </row>
    <row r="75" spans="1:8" ht="17">
      <c r="A75" s="13" t="str">
        <f t="shared" si="2"/>
        <v xml:space="preserve">match (a74{gid:'D163'}) match (b74{gid:'H048'}) </v>
      </c>
      <c r="B75" s="13" t="str">
        <f t="shared" si="3"/>
        <v>create (a74)-[r74:isRelatedTo]-&gt;(b74)</v>
      </c>
      <c r="C75" s="6">
        <v>74</v>
      </c>
      <c r="D75" s="15" t="s">
        <v>1825</v>
      </c>
      <c r="E75" s="16" t="s">
        <v>1922</v>
      </c>
      <c r="F75" s="16" t="s">
        <v>2369</v>
      </c>
      <c r="G75" s="15" t="s">
        <v>2561</v>
      </c>
      <c r="H75" s="7" t="s">
        <v>123</v>
      </c>
    </row>
    <row r="76" spans="1:8" ht="17">
      <c r="A76" s="13" t="str">
        <f t="shared" si="2"/>
        <v xml:space="preserve">match (a75{gid:'D164'}) match (b75{gid:'H048'}) </v>
      </c>
      <c r="B76" s="13" t="str">
        <f t="shared" si="3"/>
        <v>create (a75)-[r75:isRelatedTo]-&gt;(b75)</v>
      </c>
      <c r="C76" s="6">
        <v>75</v>
      </c>
      <c r="D76" s="16" t="s">
        <v>1826</v>
      </c>
      <c r="E76" s="16" t="s">
        <v>1925</v>
      </c>
      <c r="F76" s="16" t="s">
        <v>2369</v>
      </c>
      <c r="G76" s="15" t="s">
        <v>2561</v>
      </c>
      <c r="H76" s="7" t="s">
        <v>123</v>
      </c>
    </row>
    <row r="77" spans="1:8" ht="17">
      <c r="A77" s="13" t="str">
        <f t="shared" si="2"/>
        <v xml:space="preserve">match (a76{gid:'D165'}) match (b76{gid:'H048'}) </v>
      </c>
      <c r="B77" s="13" t="str">
        <f t="shared" si="3"/>
        <v>create (a76)-[r76:isRelatedTo]-&gt;(b76)</v>
      </c>
      <c r="C77" s="6">
        <v>76</v>
      </c>
      <c r="D77" s="15" t="s">
        <v>1827</v>
      </c>
      <c r="E77" s="16" t="s">
        <v>1928</v>
      </c>
      <c r="F77" s="16" t="s">
        <v>2369</v>
      </c>
      <c r="G77" s="15" t="s">
        <v>2561</v>
      </c>
      <c r="H77" s="7" t="s">
        <v>123</v>
      </c>
    </row>
    <row r="78" spans="1:8" ht="17">
      <c r="A78" s="13" t="str">
        <f t="shared" si="2"/>
        <v xml:space="preserve">match (a77{gid:'D166'}) match (b77{gid:'H048'}) </v>
      </c>
      <c r="B78" s="13" t="str">
        <f t="shared" si="3"/>
        <v>create (a77)-[r77:isRelatedTo]-&gt;(b77)</v>
      </c>
      <c r="C78" s="6">
        <v>77</v>
      </c>
      <c r="D78" s="16" t="s">
        <v>1828</v>
      </c>
      <c r="E78" s="16" t="s">
        <v>1931</v>
      </c>
      <c r="F78" s="16" t="s">
        <v>2369</v>
      </c>
      <c r="G78" s="15" t="s">
        <v>2561</v>
      </c>
      <c r="H78" s="7" t="s">
        <v>123</v>
      </c>
    </row>
    <row r="79" spans="1:8" ht="17">
      <c r="A79" s="13" t="str">
        <f t="shared" si="2"/>
        <v xml:space="preserve">match (a78{gid:'D167'}) match (b78{gid:'H057'}) </v>
      </c>
      <c r="B79" s="13" t="str">
        <f t="shared" si="3"/>
        <v>create (a78)-[r78:isRelatedTo]-&gt;(b78)</v>
      </c>
      <c r="C79" s="6">
        <v>78</v>
      </c>
      <c r="D79" s="15" t="s">
        <v>1829</v>
      </c>
      <c r="E79" s="16" t="s">
        <v>1934</v>
      </c>
      <c r="F79" s="16" t="s">
        <v>2378</v>
      </c>
      <c r="G79" s="15" t="s">
        <v>2595</v>
      </c>
      <c r="H79" s="7" t="s">
        <v>123</v>
      </c>
    </row>
    <row r="80" spans="1:8" ht="17">
      <c r="A80" s="13" t="str">
        <f t="shared" si="2"/>
        <v xml:space="preserve">match (a79{gid:'D175'}) match (b79{gid:'H059'}) </v>
      </c>
      <c r="B80" s="13" t="str">
        <f t="shared" si="3"/>
        <v>create (a79)-[r79:isRelatedTo]-&gt;(b79)</v>
      </c>
      <c r="C80" s="6">
        <v>79</v>
      </c>
      <c r="D80" s="15" t="s">
        <v>1837</v>
      </c>
      <c r="E80" s="16" t="s">
        <v>1958</v>
      </c>
      <c r="F80" s="16" t="s">
        <v>2380</v>
      </c>
      <c r="G80" s="15" t="s">
        <v>2602</v>
      </c>
      <c r="H80" s="7" t="s">
        <v>123</v>
      </c>
    </row>
    <row r="81" spans="1:8" ht="17">
      <c r="A81" s="13" t="str">
        <f t="shared" si="2"/>
        <v xml:space="preserve">match (a80{gid:'D176'}) match (b80{gid:'H059'}) </v>
      </c>
      <c r="B81" s="13" t="str">
        <f t="shared" si="3"/>
        <v>create (a80)-[r80:isRelatedTo]-&gt;(b80)</v>
      </c>
      <c r="C81" s="6">
        <v>80</v>
      </c>
      <c r="D81" s="16" t="s">
        <v>1838</v>
      </c>
      <c r="E81" s="16" t="s">
        <v>1962</v>
      </c>
      <c r="F81" s="16" t="s">
        <v>2380</v>
      </c>
      <c r="G81" s="15" t="s">
        <v>2602</v>
      </c>
      <c r="H81" s="7" t="s">
        <v>123</v>
      </c>
    </row>
    <row r="82" spans="1:8" ht="17">
      <c r="A82" s="13" t="str">
        <f t="shared" si="2"/>
        <v xml:space="preserve">match (a81{gid:'D180'}) match (b81{gid:'H061'}) </v>
      </c>
      <c r="B82" s="13" t="str">
        <f t="shared" si="3"/>
        <v>create (a81)-[r81:isRelatedTo]-&gt;(b81)</v>
      </c>
      <c r="C82" s="6">
        <v>81</v>
      </c>
      <c r="D82" s="16" t="s">
        <v>1842</v>
      </c>
      <c r="E82" s="16" t="s">
        <v>1973</v>
      </c>
      <c r="F82" s="16" t="s">
        <v>2382</v>
      </c>
      <c r="G82" s="15" t="s">
        <v>2610</v>
      </c>
      <c r="H82" s="7" t="s">
        <v>123</v>
      </c>
    </row>
    <row r="83" spans="1:8" ht="17">
      <c r="A83" s="13" t="str">
        <f t="shared" si="2"/>
        <v xml:space="preserve">match (a82{gid:'D180'}) match (b82{gid:'H060'}) </v>
      </c>
      <c r="B83" s="13" t="str">
        <f t="shared" si="3"/>
        <v>create (a82)-[r82:isRelatedTo]-&gt;(b82)</v>
      </c>
      <c r="C83" s="6">
        <v>82</v>
      </c>
      <c r="D83" s="16" t="s">
        <v>1842</v>
      </c>
      <c r="E83" s="16" t="s">
        <v>1973</v>
      </c>
      <c r="F83" s="16" t="s">
        <v>2381</v>
      </c>
      <c r="G83" s="15" t="s">
        <v>2607</v>
      </c>
      <c r="H83" s="7" t="s">
        <v>123</v>
      </c>
    </row>
    <row r="84" spans="1:8" ht="17">
      <c r="A84" s="13" t="str">
        <f t="shared" si="2"/>
        <v xml:space="preserve">match (a83{gid:'D182'}) match (b83{gid:'H067'}) </v>
      </c>
      <c r="B84" s="13" t="str">
        <f t="shared" si="3"/>
        <v>create (a83)-[r83:isRelatedTo]-&gt;(b83)</v>
      </c>
      <c r="C84" s="6">
        <v>83</v>
      </c>
      <c r="D84" s="16" t="s">
        <v>1844</v>
      </c>
      <c r="E84" s="16" t="s">
        <v>1979</v>
      </c>
      <c r="F84" s="16" t="s">
        <v>2388</v>
      </c>
      <c r="G84" s="15" t="s">
        <v>2631</v>
      </c>
      <c r="H84" s="7" t="s">
        <v>123</v>
      </c>
    </row>
    <row r="85" spans="1:8" ht="17">
      <c r="A85" s="13" t="str">
        <f t="shared" si="2"/>
        <v xml:space="preserve">match (a84{gid:'D183'}) match (b84{gid:'H067'}) </v>
      </c>
      <c r="B85" s="13" t="str">
        <f t="shared" si="3"/>
        <v>create (a84)-[r84:isRelatedTo]-&gt;(b84)</v>
      </c>
      <c r="C85" s="6">
        <v>84</v>
      </c>
      <c r="D85" s="15" t="s">
        <v>1845</v>
      </c>
      <c r="E85" s="16" t="s">
        <v>1982</v>
      </c>
      <c r="F85" s="16" t="s">
        <v>2388</v>
      </c>
      <c r="G85" s="15" t="s">
        <v>2631</v>
      </c>
      <c r="H85" s="7" t="s">
        <v>123</v>
      </c>
    </row>
    <row r="86" spans="1:8" ht="17">
      <c r="A86" s="13" t="str">
        <f t="shared" si="2"/>
        <v xml:space="preserve">match (a85{gid:'D184'}) match (b85{gid:'H068'}) </v>
      </c>
      <c r="B86" s="13" t="str">
        <f t="shared" si="3"/>
        <v>create (a85)-[r85:isRelatedTo]-&gt;(b85)</v>
      </c>
      <c r="C86" s="6">
        <v>85</v>
      </c>
      <c r="D86" s="16" t="s">
        <v>1846</v>
      </c>
      <c r="E86" s="16" t="s">
        <v>1985</v>
      </c>
      <c r="F86" s="16" t="s">
        <v>2389</v>
      </c>
      <c r="G86" s="15" t="s">
        <v>2635</v>
      </c>
      <c r="H86" s="7" t="s">
        <v>123</v>
      </c>
    </row>
    <row r="87" spans="1:8" ht="17">
      <c r="A87" s="13" t="str">
        <f t="shared" si="2"/>
        <v xml:space="preserve">match (a86{gid:'D188'}) match (b86{gid:'H069'}) </v>
      </c>
      <c r="B87" s="13" t="str">
        <f t="shared" si="3"/>
        <v>create (a86)-[r86:isRelatedTo]-&gt;(b86)</v>
      </c>
      <c r="C87" s="6">
        <v>86</v>
      </c>
      <c r="D87" s="16" t="s">
        <v>1850</v>
      </c>
      <c r="E87" s="16" t="s">
        <v>1997</v>
      </c>
      <c r="F87" s="16" t="s">
        <v>2390</v>
      </c>
      <c r="G87" s="15" t="s">
        <v>2638</v>
      </c>
      <c r="H87" s="7" t="s">
        <v>123</v>
      </c>
    </row>
    <row r="88" spans="1:8" ht="17">
      <c r="A88" s="13" t="str">
        <f t="shared" si="2"/>
        <v xml:space="preserve">match (a87{gid:'D189'}) match (b87{gid:'H069'}) </v>
      </c>
      <c r="B88" s="13" t="str">
        <f t="shared" si="3"/>
        <v>create (a87)-[r87:isRelatedTo]-&gt;(b87)</v>
      </c>
      <c r="C88" s="6">
        <v>87</v>
      </c>
      <c r="D88" s="15" t="s">
        <v>1851</v>
      </c>
      <c r="E88" s="16" t="s">
        <v>2001</v>
      </c>
      <c r="F88" s="16" t="s">
        <v>2390</v>
      </c>
      <c r="G88" s="15" t="s">
        <v>2638</v>
      </c>
      <c r="H88" s="7" t="s">
        <v>123</v>
      </c>
    </row>
    <row r="89" spans="1:8" ht="17">
      <c r="A89" s="13" t="str">
        <f t="shared" si="2"/>
        <v xml:space="preserve">match (a88{gid:'D190'}) match (b88{gid:'H069'}) </v>
      </c>
      <c r="B89" s="13" t="str">
        <f t="shared" si="3"/>
        <v>create (a88)-[r88:isRelatedTo]-&gt;(b88)</v>
      </c>
      <c r="C89" s="6">
        <v>88</v>
      </c>
      <c r="D89" s="16" t="s">
        <v>1852</v>
      </c>
      <c r="E89" s="16" t="s">
        <v>2003</v>
      </c>
      <c r="F89" s="16" t="s">
        <v>2390</v>
      </c>
      <c r="G89" s="15" t="s">
        <v>2638</v>
      </c>
      <c r="H89" s="7" t="s">
        <v>123</v>
      </c>
    </row>
    <row r="90" spans="1:8" ht="17">
      <c r="A90" s="13" t="str">
        <f t="shared" si="2"/>
        <v xml:space="preserve">match (a89{gid:'D193'}) match (b89{gid:'H070'}) </v>
      </c>
      <c r="B90" s="13" t="str">
        <f t="shared" si="3"/>
        <v>create (a89)-[r89:isRelatedTo]-&gt;(b89)</v>
      </c>
      <c r="C90" s="6">
        <v>89</v>
      </c>
      <c r="D90" s="15" t="s">
        <v>1855</v>
      </c>
      <c r="E90" s="16" t="s">
        <v>2012</v>
      </c>
      <c r="F90" s="16" t="s">
        <v>2391</v>
      </c>
      <c r="G90" s="15" t="s">
        <v>2642</v>
      </c>
      <c r="H90" s="7" t="s">
        <v>123</v>
      </c>
    </row>
    <row r="91" spans="1:8" ht="17">
      <c r="A91" s="13" t="str">
        <f t="shared" si="2"/>
        <v xml:space="preserve">match (a90{gid:'D194'}) match (b90{gid:'H071'}) </v>
      </c>
      <c r="B91" s="13" t="str">
        <f t="shared" si="3"/>
        <v>create (a90)-[r90:isRelatedTo]-&gt;(b90)</v>
      </c>
      <c r="C91" s="6">
        <v>90</v>
      </c>
      <c r="D91" s="16" t="s">
        <v>1856</v>
      </c>
      <c r="E91" s="16" t="s">
        <v>2015</v>
      </c>
      <c r="F91" s="16" t="s">
        <v>2392</v>
      </c>
      <c r="G91" s="15" t="s">
        <v>2645</v>
      </c>
      <c r="H91" s="7" t="s">
        <v>123</v>
      </c>
    </row>
    <row r="92" spans="1:8" ht="17">
      <c r="A92" s="13" t="str">
        <f t="shared" si="2"/>
        <v xml:space="preserve">match (a91{gid:'D197'}) match (b91{gid:'H074'}) </v>
      </c>
      <c r="B92" s="13" t="str">
        <f t="shared" si="3"/>
        <v>create (a91)-[r91:isRelatedTo]-&gt;(b91)</v>
      </c>
      <c r="C92" s="6">
        <v>91</v>
      </c>
      <c r="D92" s="15" t="s">
        <v>1859</v>
      </c>
      <c r="E92" s="16" t="s">
        <v>2024</v>
      </c>
      <c r="F92" s="25" t="s">
        <v>2395</v>
      </c>
      <c r="G92" s="28" t="s">
        <v>2655</v>
      </c>
      <c r="H92" s="7" t="s">
        <v>123</v>
      </c>
    </row>
    <row r="93" spans="1:8" ht="17">
      <c r="A93" s="13" t="str">
        <f t="shared" si="2"/>
        <v xml:space="preserve">match (a92{gid:'D202'}) match (b92{gid:'H075'}) </v>
      </c>
      <c r="B93" s="13" t="str">
        <f t="shared" si="3"/>
        <v>create (a92)-[r92:isRelatedTo]-&gt;(b92)</v>
      </c>
      <c r="C93" s="6">
        <v>92</v>
      </c>
      <c r="D93" s="16" t="s">
        <v>1864</v>
      </c>
      <c r="E93" s="16" t="s">
        <v>2040</v>
      </c>
      <c r="F93" s="16" t="s">
        <v>2396</v>
      </c>
      <c r="G93" s="15" t="s">
        <v>2658</v>
      </c>
      <c r="H93" s="7" t="s">
        <v>123</v>
      </c>
    </row>
    <row r="94" spans="1:8" ht="17">
      <c r="A94" s="13" t="str">
        <f t="shared" si="2"/>
        <v xml:space="preserve">match (a93{gid:'D203'}) match (b93{gid:'H075'}) </v>
      </c>
      <c r="B94" s="13" t="str">
        <f t="shared" si="3"/>
        <v>create (a93)-[r93:isRelatedTo]-&gt;(b93)</v>
      </c>
      <c r="C94" s="6">
        <v>93</v>
      </c>
      <c r="D94" s="15" t="s">
        <v>1865</v>
      </c>
      <c r="E94" s="16" t="s">
        <v>2043</v>
      </c>
      <c r="F94" s="16" t="s">
        <v>2396</v>
      </c>
      <c r="G94" s="15" t="s">
        <v>2658</v>
      </c>
      <c r="H94" s="7" t="s">
        <v>123</v>
      </c>
    </row>
    <row r="95" spans="1:8" ht="17">
      <c r="A95" s="13" t="str">
        <f t="shared" si="2"/>
        <v xml:space="preserve">match (a94{gid:'D217'}) match (b94{gid:'H077'}) </v>
      </c>
      <c r="B95" s="13" t="str">
        <f t="shared" si="3"/>
        <v>create (a94)-[r94:isRelatedTo]-&gt;(b94)</v>
      </c>
      <c r="C95" s="6">
        <v>94</v>
      </c>
      <c r="D95" s="15" t="s">
        <v>1879</v>
      </c>
      <c r="E95" s="16" t="s">
        <v>2085</v>
      </c>
      <c r="F95" s="16" t="s">
        <v>2398</v>
      </c>
      <c r="G95" s="15" t="s">
        <v>2666</v>
      </c>
      <c r="H95" s="7" t="s">
        <v>123</v>
      </c>
    </row>
    <row r="96" spans="1:8" ht="17">
      <c r="A96" s="13" t="str">
        <f t="shared" si="2"/>
        <v xml:space="preserve">match (a95{gid:'D218'}) match (b95{gid:'H076'}) </v>
      </c>
      <c r="B96" s="13" t="str">
        <f t="shared" si="3"/>
        <v>create (a95)-[r95:isRelatedTo]-&gt;(b95)</v>
      </c>
      <c r="C96" s="6">
        <v>95</v>
      </c>
      <c r="D96" s="16" t="s">
        <v>1880</v>
      </c>
      <c r="E96" s="16" t="s">
        <v>2088</v>
      </c>
      <c r="F96" s="16" t="s">
        <v>2397</v>
      </c>
      <c r="G96" s="15" t="s">
        <v>2662</v>
      </c>
      <c r="H96" s="7" t="s">
        <v>123</v>
      </c>
    </row>
    <row r="97" spans="1:8" ht="17">
      <c r="A97" s="13" t="str">
        <f t="shared" si="2"/>
        <v xml:space="preserve">match (a96{gid:'D219'}) match (b96{gid:'H078'}) </v>
      </c>
      <c r="B97" s="13" t="str">
        <f t="shared" si="3"/>
        <v>create (a96)-[r96:isRelatedTo]-&gt;(b96)</v>
      </c>
      <c r="C97" s="6">
        <v>96</v>
      </c>
      <c r="D97" s="15" t="s">
        <v>1881</v>
      </c>
      <c r="E97" s="16" t="s">
        <v>2091</v>
      </c>
      <c r="F97" s="16" t="s">
        <v>2399</v>
      </c>
      <c r="G97" s="15" t="s">
        <v>2668</v>
      </c>
      <c r="H97" s="7" t="s">
        <v>123</v>
      </c>
    </row>
    <row r="98" spans="1:8" ht="17">
      <c r="A98" s="13" t="str">
        <f t="shared" si="2"/>
        <v xml:space="preserve">match (a97{gid:'D222'}) match (b97{gid:'H081'}) </v>
      </c>
      <c r="B98" s="13" t="str">
        <f t="shared" si="3"/>
        <v>create (a97)-[r97:isRelatedTo]-&gt;(b97)</v>
      </c>
      <c r="C98" s="6">
        <v>97</v>
      </c>
      <c r="D98" s="16" t="s">
        <v>1884</v>
      </c>
      <c r="E98" s="16" t="s">
        <v>2100</v>
      </c>
      <c r="F98" s="16" t="s">
        <v>2402</v>
      </c>
      <c r="G98" s="15" t="s">
        <v>2679</v>
      </c>
      <c r="H98" s="7" t="s">
        <v>123</v>
      </c>
    </row>
    <row r="99" spans="1:8" ht="17">
      <c r="A99" s="13" t="str">
        <f t="shared" si="2"/>
        <v xml:space="preserve">match (a98{gid:'D223'}) match (b98{gid:'H082'}) </v>
      </c>
      <c r="B99" s="13" t="str">
        <f t="shared" si="3"/>
        <v>create (a98)-[r98:isRelatedTo]-&gt;(b98)</v>
      </c>
      <c r="C99" s="6">
        <v>98</v>
      </c>
      <c r="D99" s="15" t="s">
        <v>1885</v>
      </c>
      <c r="E99" s="16" t="s">
        <v>2103</v>
      </c>
      <c r="F99" s="16" t="s">
        <v>2403</v>
      </c>
      <c r="G99" s="15" t="s">
        <v>2682</v>
      </c>
      <c r="H99" s="7" t="s">
        <v>123</v>
      </c>
    </row>
    <row r="100" spans="1:8" ht="17">
      <c r="A100" s="13" t="str">
        <f t="shared" si="2"/>
        <v xml:space="preserve">match (a99{gid:'D238'}) match (b99{gid:'H084'}) </v>
      </c>
      <c r="B100" s="13" t="str">
        <f t="shared" si="3"/>
        <v>create (a99)-[r99:isRelatedTo]-&gt;(b99)</v>
      </c>
      <c r="C100" s="6">
        <v>99</v>
      </c>
      <c r="D100" s="16" t="s">
        <v>1900</v>
      </c>
      <c r="E100" s="16" t="s">
        <v>2148</v>
      </c>
      <c r="F100" s="16" t="s">
        <v>2405</v>
      </c>
      <c r="G100" s="15" t="s">
        <v>2687</v>
      </c>
      <c r="H100" s="7" t="s">
        <v>123</v>
      </c>
    </row>
    <row r="101" spans="1:8" ht="17">
      <c r="A101" s="13" t="str">
        <f t="shared" si="2"/>
        <v xml:space="preserve">match (a100{gid:'D239'}) match (b100{gid:'H085'}) </v>
      </c>
      <c r="B101" s="13" t="str">
        <f t="shared" si="3"/>
        <v>create (a100)-[r100:isRelatedTo]-&gt;(b100)</v>
      </c>
      <c r="C101" s="6">
        <v>100</v>
      </c>
      <c r="D101" s="15" t="s">
        <v>1901</v>
      </c>
      <c r="E101" s="16" t="s">
        <v>2151</v>
      </c>
      <c r="F101" s="16" t="s">
        <v>2406</v>
      </c>
      <c r="G101" s="15" t="s">
        <v>2690</v>
      </c>
      <c r="H101" s="7" t="s">
        <v>123</v>
      </c>
    </row>
    <row r="102" spans="1:8" ht="17">
      <c r="A102" s="13" t="str">
        <f t="shared" si="2"/>
        <v xml:space="preserve">match (a101{gid:'D242'}) match (b101{gid:'H087'}) </v>
      </c>
      <c r="B102" s="13" t="str">
        <f t="shared" si="3"/>
        <v>create (a101)-[r101:isRelatedTo]-&gt;(b101)</v>
      </c>
      <c r="C102" s="6">
        <v>101</v>
      </c>
      <c r="D102" s="16" t="s">
        <v>1904</v>
      </c>
      <c r="E102" s="16" t="s">
        <v>2160</v>
      </c>
      <c r="F102" s="16" t="s">
        <v>2408</v>
      </c>
      <c r="G102" s="15" t="s">
        <v>2698</v>
      </c>
      <c r="H102" s="7" t="s">
        <v>123</v>
      </c>
    </row>
    <row r="103" spans="1:8" ht="17">
      <c r="A103" s="13" t="str">
        <f t="shared" si="2"/>
        <v xml:space="preserve">match (a102{gid:'D242'}) match (b102{gid:'H086'}) </v>
      </c>
      <c r="B103" s="13" t="str">
        <f t="shared" si="3"/>
        <v>create (a102)-[r102:isRelatedTo]-&gt;(b102)</v>
      </c>
      <c r="C103" s="6">
        <v>102</v>
      </c>
      <c r="D103" s="16" t="s">
        <v>1904</v>
      </c>
      <c r="E103" s="16" t="s">
        <v>2160</v>
      </c>
      <c r="F103" s="16" t="s">
        <v>2407</v>
      </c>
      <c r="G103" s="15" t="s">
        <v>2694</v>
      </c>
      <c r="H103" s="7" t="s">
        <v>123</v>
      </c>
    </row>
    <row r="104" spans="1:8" ht="17">
      <c r="A104" s="13" t="str">
        <f t="shared" si="2"/>
        <v xml:space="preserve">match (a103{gid:'D243'}) match (b103{gid:'H090'}) </v>
      </c>
      <c r="B104" s="13" t="str">
        <f t="shared" si="3"/>
        <v>create (a103)-[r103:isRelatedTo]-&gt;(b103)</v>
      </c>
      <c r="C104" s="6">
        <v>103</v>
      </c>
      <c r="D104" s="15" t="s">
        <v>1905</v>
      </c>
      <c r="E104" s="16" t="s">
        <v>2163</v>
      </c>
      <c r="F104" s="16" t="s">
        <v>2411</v>
      </c>
      <c r="G104" s="15" t="s">
        <v>2714</v>
      </c>
      <c r="H104" s="7" t="s">
        <v>123</v>
      </c>
    </row>
    <row r="105" spans="1:8" ht="17">
      <c r="A105" s="13" t="str">
        <f t="shared" si="2"/>
        <v xml:space="preserve">match (a104{gid:'D244'}) match (b104{gid:'H091'}) </v>
      </c>
      <c r="B105" s="13" t="str">
        <f t="shared" si="3"/>
        <v>create (a104)-[r104:isRelatedTo]-&gt;(b104)</v>
      </c>
      <c r="C105" s="6">
        <v>104</v>
      </c>
      <c r="D105" s="16" t="s">
        <v>1906</v>
      </c>
      <c r="E105" s="16" t="s">
        <v>2166</v>
      </c>
      <c r="F105" s="16" t="s">
        <v>2709</v>
      </c>
      <c r="G105" s="15" t="s">
        <v>2717</v>
      </c>
      <c r="H105" s="7" t="s">
        <v>123</v>
      </c>
    </row>
    <row r="106" spans="1:8" ht="17">
      <c r="A106" s="13" t="str">
        <f t="shared" si="2"/>
        <v xml:space="preserve">match (a105{gid:'D249'}) match (b105{gid:'H092'}) </v>
      </c>
      <c r="B106" s="13" t="str">
        <f t="shared" si="3"/>
        <v>create (a105)-[r105:isRelatedTo]-&gt;(b105)</v>
      </c>
      <c r="C106" s="6">
        <v>105</v>
      </c>
      <c r="D106" s="15" t="s">
        <v>1911</v>
      </c>
      <c r="E106" s="16" t="s">
        <v>2181</v>
      </c>
      <c r="F106" s="16" t="s">
        <v>2710</v>
      </c>
      <c r="G106" s="15" t="s">
        <v>2719</v>
      </c>
      <c r="H106" s="7" t="s">
        <v>123</v>
      </c>
    </row>
    <row r="107" spans="1:8" ht="17">
      <c r="A107" s="13" t="str">
        <f t="shared" si="2"/>
        <v xml:space="preserve">match (a106{gid:'D252'}) match (b106{gid:'H093'}) </v>
      </c>
      <c r="B107" s="13" t="str">
        <f t="shared" si="3"/>
        <v>create (a106)-[r106:isRelatedTo]-&gt;(b106)</v>
      </c>
      <c r="C107" s="6">
        <v>106</v>
      </c>
      <c r="D107" s="16" t="s">
        <v>1914</v>
      </c>
      <c r="E107" s="16" t="s">
        <v>2191</v>
      </c>
      <c r="F107" s="16" t="s">
        <v>2711</v>
      </c>
      <c r="G107" s="15" t="s">
        <v>2725</v>
      </c>
      <c r="H107" s="7" t="s">
        <v>123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262A-B8F8-48D1-A914-7E6537A447AE}">
  <dimension ref="A1:H7"/>
  <sheetViews>
    <sheetView zoomScale="150" zoomScaleNormal="115" workbookViewId="0">
      <selection activeCell="B2" sqref="B2:B7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17.33203125" customWidth="1"/>
    <col min="6" max="6" width="7.6640625" bestFit="1" customWidth="1"/>
    <col min="7" max="7" width="18.33203125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8" t="s">
        <v>12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" si="0">"match (a"&amp;C2&amp;"{gid:'"&amp;D2&amp;"'}) "&amp;"match (b"&amp;C2&amp;"{gid:'"&amp;F2&amp;"'}) "</f>
        <v xml:space="preserve">match (a1{gid:'H005'}) match (b1{gid:'O001'}) </v>
      </c>
      <c r="B2" s="13" t="str">
        <f t="shared" ref="B2" si="1">"create (a"&amp;C2&amp;")-[r"&amp;C2&amp;":"&amp;H2&amp;"]-&gt;(b"&amp;C2&amp;")"</f>
        <v>create (a1)-[r1:means]-&gt;(b1)</v>
      </c>
      <c r="C2" s="6">
        <v>1</v>
      </c>
      <c r="D2" s="16" t="s">
        <v>169</v>
      </c>
      <c r="E2" s="15" t="s">
        <v>2905</v>
      </c>
      <c r="F2" s="16" t="s">
        <v>76</v>
      </c>
      <c r="G2" s="16" t="s">
        <v>79</v>
      </c>
      <c r="H2" s="7" t="s">
        <v>171</v>
      </c>
    </row>
    <row r="3" spans="1:8" ht="20" customHeight="1">
      <c r="A3" s="13" t="str">
        <f t="shared" ref="A3:A6" si="2">"match (a"&amp;C3&amp;"{gid:'"&amp;D3&amp;"'}) "&amp;"match (b"&amp;C3&amp;"{gid:'"&amp;F3&amp;"'}) "</f>
        <v xml:space="preserve">match (a2{gid:'H060'}) match (b2{gid:'O004'}) </v>
      </c>
      <c r="B3" s="13" t="str">
        <f t="shared" ref="B3:B6" si="3">"create (a"&amp;C3&amp;")-[r"&amp;C3&amp;":"&amp;H3&amp;"]-&gt;(b"&amp;C3&amp;")"</f>
        <v>create (a2)-[r2:means]-&gt;(b2)</v>
      </c>
      <c r="C3" s="6">
        <v>2</v>
      </c>
      <c r="D3" s="16" t="s">
        <v>2381</v>
      </c>
      <c r="E3" s="15" t="s">
        <v>2607</v>
      </c>
      <c r="F3" s="16" t="s">
        <v>84</v>
      </c>
      <c r="G3" s="16" t="s">
        <v>85</v>
      </c>
      <c r="H3" s="7" t="s">
        <v>171</v>
      </c>
    </row>
    <row r="4" spans="1:8" ht="17">
      <c r="A4" s="13" t="str">
        <f t="shared" si="2"/>
        <v xml:space="preserve">match (a3{gid:'H048'}) match (b3{gid:'O064'}) </v>
      </c>
      <c r="B4" s="13" t="str">
        <f t="shared" si="3"/>
        <v>create (a3)-[r3:means]-&gt;(b3)</v>
      </c>
      <c r="C4" s="6">
        <v>3</v>
      </c>
      <c r="D4" s="16" t="s">
        <v>2369</v>
      </c>
      <c r="E4" s="15" t="s">
        <v>2561</v>
      </c>
      <c r="F4" s="16" t="s">
        <v>2803</v>
      </c>
      <c r="G4" s="16" t="s">
        <v>2564</v>
      </c>
      <c r="H4" s="7" t="s">
        <v>171</v>
      </c>
    </row>
    <row r="5" spans="1:8" ht="17">
      <c r="A5" s="13" t="str">
        <f t="shared" si="2"/>
        <v xml:space="preserve">match (a4{gid:'H049'}) match (b4{gid:'O065'}) </v>
      </c>
      <c r="B5" s="13" t="str">
        <f t="shared" si="3"/>
        <v>create (a4)-[r4:means]-&gt;(b4)</v>
      </c>
      <c r="C5" s="6">
        <v>4</v>
      </c>
      <c r="D5" s="16" t="s">
        <v>2370</v>
      </c>
      <c r="E5" s="15" t="s">
        <v>2565</v>
      </c>
      <c r="F5" s="16" t="s">
        <v>2804</v>
      </c>
      <c r="G5" s="16" t="s">
        <v>2568</v>
      </c>
      <c r="H5" s="7" t="s">
        <v>171</v>
      </c>
    </row>
    <row r="6" spans="1:8" ht="17">
      <c r="A6" s="13" t="str">
        <f t="shared" si="2"/>
        <v xml:space="preserve">match (a5{gid:'H050'}) match (b5{gid:'O066'}) </v>
      </c>
      <c r="B6" s="13" t="str">
        <f t="shared" si="3"/>
        <v>create (a5)-[r5:means]-&gt;(b5)</v>
      </c>
      <c r="C6" s="6">
        <v>5</v>
      </c>
      <c r="D6" s="16" t="s">
        <v>2371</v>
      </c>
      <c r="E6" s="15" t="s">
        <v>2569</v>
      </c>
      <c r="F6" s="16" t="s">
        <v>2805</v>
      </c>
      <c r="G6" s="16" t="s">
        <v>2572</v>
      </c>
      <c r="H6" s="7" t="s">
        <v>171</v>
      </c>
    </row>
    <row r="7" spans="1:8" ht="17">
      <c r="A7" s="13" t="str">
        <f t="shared" ref="A7" si="4">"match (a"&amp;C7&amp;"{gid:'"&amp;D7&amp;"'}) "&amp;"match (b"&amp;C7&amp;"{gid:'"&amp;F7&amp;"'}) "</f>
        <v xml:space="preserve">match (a6{gid:'H058'}) match (b6{gid:'O077'}) </v>
      </c>
      <c r="B7" s="13" t="str">
        <f t="shared" ref="B7" si="5">"create (a"&amp;C7&amp;")-[r"&amp;C7&amp;":"&amp;H7&amp;"]-&gt;(b"&amp;C7&amp;")"</f>
        <v>create (a6)-[r6:means]-&gt;(b6)</v>
      </c>
      <c r="C7" s="6">
        <v>6</v>
      </c>
      <c r="D7" s="25" t="s">
        <v>2379</v>
      </c>
      <c r="E7" s="28" t="s">
        <v>2598</v>
      </c>
      <c r="F7" s="16" t="s">
        <v>2816</v>
      </c>
      <c r="G7" s="16" t="s">
        <v>2601</v>
      </c>
      <c r="H7" s="7" t="s">
        <v>171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1797-5BF4-418B-BEFC-C906467DECF5}">
  <dimension ref="A1:H82"/>
  <sheetViews>
    <sheetView topLeftCell="A68" zoomScale="137" zoomScaleNormal="115" workbookViewId="0">
      <selection activeCell="B82" sqref="B2:B82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17.33203125" customWidth="1"/>
    <col min="6" max="6" width="10.6640625" customWidth="1"/>
    <col min="7" max="7" width="18.33203125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" si="0">"match (a"&amp;C2&amp;"{gid:'"&amp;D2&amp;"'}) "&amp;"match (b"&amp;C2&amp;"{gid:'"&amp;F2&amp;"'}) "</f>
        <v xml:space="preserve">match (a1{gid:'D003'}) match (b1{gid:'O001'}) </v>
      </c>
      <c r="B2" s="13" t="str">
        <f t="shared" ref="B2" si="1">"create (a"&amp;C2&amp;")-[r"&amp;C2&amp;":"&amp;H2&amp;"]-&gt;(b"&amp;C2&amp;")"</f>
        <v>create (a1)-[r1:means]-&gt;(b1)</v>
      </c>
      <c r="C2" s="6">
        <v>1</v>
      </c>
      <c r="D2" s="16" t="s">
        <v>118</v>
      </c>
      <c r="E2" s="16" t="s">
        <v>2906</v>
      </c>
      <c r="F2" s="16" t="s">
        <v>76</v>
      </c>
      <c r="G2" s="16" t="s">
        <v>79</v>
      </c>
      <c r="H2" s="7" t="s">
        <v>171</v>
      </c>
    </row>
    <row r="3" spans="1:8" ht="20" customHeight="1">
      <c r="A3" s="13" t="str">
        <f t="shared" ref="A3:A70" si="2">"match (a"&amp;C3&amp;"{gid:'"&amp;D3&amp;"'}) "&amp;"match (b"&amp;C3&amp;"{gid:'"&amp;F3&amp;"'}) "</f>
        <v xml:space="preserve">match (a2{gid:'D180'}) match (b2{gid:'O004'}) </v>
      </c>
      <c r="B3" s="13" t="str">
        <f t="shared" ref="B3:B70" si="3">"create (a"&amp;C3&amp;")-[r"&amp;C3&amp;":"&amp;H3&amp;"]-&gt;(b"&amp;C3&amp;")"</f>
        <v>create (a2)-[r2:means]-&gt;(b2)</v>
      </c>
      <c r="C3" s="6">
        <v>2</v>
      </c>
      <c r="D3" s="16" t="s">
        <v>1842</v>
      </c>
      <c r="E3" s="16" t="s">
        <v>1973</v>
      </c>
      <c r="F3" s="16" t="s">
        <v>84</v>
      </c>
      <c r="G3" s="16" t="s">
        <v>85</v>
      </c>
      <c r="H3" s="7" t="s">
        <v>171</v>
      </c>
    </row>
    <row r="4" spans="1:8" ht="17">
      <c r="A4" s="13" t="str">
        <f t="shared" si="2"/>
        <v xml:space="preserve">match (a3{gid:'D005'}) match (b3{gid:'O006'}) </v>
      </c>
      <c r="B4" s="13" t="str">
        <f t="shared" si="3"/>
        <v>create (a3)-[r3:means]-&gt;(b3)</v>
      </c>
      <c r="C4" s="6">
        <v>3</v>
      </c>
      <c r="D4" s="16" t="s">
        <v>175</v>
      </c>
      <c r="E4" s="16" t="s">
        <v>2907</v>
      </c>
      <c r="F4" s="16" t="s">
        <v>2728</v>
      </c>
      <c r="G4" s="16" t="s">
        <v>2780</v>
      </c>
      <c r="H4" s="7" t="s">
        <v>171</v>
      </c>
    </row>
    <row r="5" spans="1:8" ht="17">
      <c r="A5" s="13" t="str">
        <f t="shared" si="2"/>
        <v xml:space="preserve">match (a4{gid:'D006'}) match (b4{gid:'O006'}) </v>
      </c>
      <c r="B5" s="13" t="str">
        <f t="shared" si="3"/>
        <v>create (a4)-[r4:means]-&gt;(b4)</v>
      </c>
      <c r="C5" s="6">
        <v>4</v>
      </c>
      <c r="D5" s="16" t="s">
        <v>1124</v>
      </c>
      <c r="E5" s="16" t="s">
        <v>1142</v>
      </c>
      <c r="F5" s="16" t="s">
        <v>2728</v>
      </c>
      <c r="G5" s="16" t="s">
        <v>2780</v>
      </c>
      <c r="H5" s="7" t="s">
        <v>171</v>
      </c>
    </row>
    <row r="6" spans="1:8" ht="17">
      <c r="A6" s="13" t="str">
        <f t="shared" si="2"/>
        <v xml:space="preserve">match (a5{gid:'D015'}) match (b5{gid:'O008'}) </v>
      </c>
      <c r="B6" s="13" t="str">
        <f t="shared" si="3"/>
        <v>create (a5)-[r5:means]-&gt;(b5)</v>
      </c>
      <c r="C6" s="6">
        <v>5</v>
      </c>
      <c r="D6" s="16" t="s">
        <v>1133</v>
      </c>
      <c r="E6" s="16" t="s">
        <v>1311</v>
      </c>
      <c r="F6" s="16" t="s">
        <v>2730</v>
      </c>
      <c r="G6" s="16" t="s">
        <v>2784</v>
      </c>
      <c r="H6" s="7" t="s">
        <v>171</v>
      </c>
    </row>
    <row r="7" spans="1:8" ht="17">
      <c r="A7" s="13" t="str">
        <f t="shared" si="2"/>
        <v xml:space="preserve">match (a6{gid:'D016'}) match (b6{gid:'O008'}) </v>
      </c>
      <c r="B7" s="13" t="str">
        <f t="shared" si="3"/>
        <v>create (a6)-[r6:means]-&gt;(b6)</v>
      </c>
      <c r="C7" s="6">
        <v>6</v>
      </c>
      <c r="D7" s="16" t="s">
        <v>1134</v>
      </c>
      <c r="E7" s="16" t="s">
        <v>1315</v>
      </c>
      <c r="F7" s="16" t="s">
        <v>2730</v>
      </c>
      <c r="G7" s="16" t="s">
        <v>2784</v>
      </c>
      <c r="H7" s="7" t="s">
        <v>171</v>
      </c>
    </row>
    <row r="8" spans="1:8" ht="17">
      <c r="A8" s="13" t="str">
        <f t="shared" si="2"/>
        <v xml:space="preserve">match (a7{gid:'D020'}) match (b7{gid:'O008'}) </v>
      </c>
      <c r="B8" s="13" t="str">
        <f t="shared" si="3"/>
        <v>create (a7)-[r7:means]-&gt;(b7)</v>
      </c>
      <c r="C8" s="6">
        <v>7</v>
      </c>
      <c r="D8" s="16" t="s">
        <v>1138</v>
      </c>
      <c r="E8" s="16" t="s">
        <v>1326</v>
      </c>
      <c r="F8" s="16" t="s">
        <v>2730</v>
      </c>
      <c r="G8" s="16" t="s">
        <v>2784</v>
      </c>
      <c r="H8" s="7" t="s">
        <v>171</v>
      </c>
    </row>
    <row r="9" spans="1:8" ht="17">
      <c r="A9" s="13" t="str">
        <f t="shared" si="2"/>
        <v xml:space="preserve">match (a8{gid:'D025'}) match (b8{gid:'O008'}) </v>
      </c>
      <c r="B9" s="13" t="str">
        <f t="shared" si="3"/>
        <v>create (a8)-[r8:means]-&gt;(b8)</v>
      </c>
      <c r="C9" s="6">
        <v>8</v>
      </c>
      <c r="D9" s="16" t="s">
        <v>1170</v>
      </c>
      <c r="E9" s="16" t="s">
        <v>1411</v>
      </c>
      <c r="F9" s="16" t="s">
        <v>2730</v>
      </c>
      <c r="G9" s="16" t="s">
        <v>2784</v>
      </c>
      <c r="H9" s="7" t="s">
        <v>171</v>
      </c>
    </row>
    <row r="10" spans="1:8" ht="17">
      <c r="A10" s="13" t="str">
        <f t="shared" si="2"/>
        <v xml:space="preserve">match (a9{gid:'D051'}) match (b9{gid:'O008'}) </v>
      </c>
      <c r="B10" s="13" t="str">
        <f t="shared" si="3"/>
        <v>create (a9)-[r9:means]-&gt;(b9)</v>
      </c>
      <c r="C10" s="6">
        <v>9</v>
      </c>
      <c r="D10" s="25" t="s">
        <v>1196</v>
      </c>
      <c r="E10" s="27" t="s">
        <v>1497</v>
      </c>
      <c r="F10" s="16" t="s">
        <v>2730</v>
      </c>
      <c r="G10" s="16" t="s">
        <v>2784</v>
      </c>
      <c r="H10" s="7" t="s">
        <v>171</v>
      </c>
    </row>
    <row r="11" spans="1:8" ht="17">
      <c r="A11" s="13" t="str">
        <f t="shared" si="2"/>
        <v xml:space="preserve">match (a10{gid:'D014'}) match (b10{gid:'O009'}) </v>
      </c>
      <c r="B11" s="13" t="str">
        <f t="shared" si="3"/>
        <v>create (a10)-[r10:means]-&gt;(b10)</v>
      </c>
      <c r="C11" s="6">
        <v>10</v>
      </c>
      <c r="D11" s="16" t="s">
        <v>1132</v>
      </c>
      <c r="E11" s="16" t="s">
        <v>1308</v>
      </c>
      <c r="F11" s="16" t="s">
        <v>2731</v>
      </c>
      <c r="G11" s="16" t="s">
        <v>1309</v>
      </c>
      <c r="H11" s="7" t="s">
        <v>171</v>
      </c>
    </row>
    <row r="12" spans="1:8" ht="17">
      <c r="A12" s="13" t="str">
        <f t="shared" si="2"/>
        <v xml:space="preserve">match (a11{gid:'D063'}) match (b11{gid:'O010'}) </v>
      </c>
      <c r="B12" s="13" t="str">
        <f t="shared" si="3"/>
        <v>create (a11)-[r11:means]-&gt;(b11)</v>
      </c>
      <c r="C12" s="6">
        <v>11</v>
      </c>
      <c r="D12" s="16" t="s">
        <v>1208</v>
      </c>
      <c r="E12" s="16" t="s">
        <v>1533</v>
      </c>
      <c r="F12" s="16" t="s">
        <v>2732</v>
      </c>
      <c r="G12" s="16" t="s">
        <v>2785</v>
      </c>
      <c r="H12" s="7" t="s">
        <v>171</v>
      </c>
    </row>
    <row r="13" spans="1:8" ht="17">
      <c r="A13" s="13" t="str">
        <f t="shared" si="2"/>
        <v xml:space="preserve">match (a12{gid:'D186'}) match (b12{gid:'O011'}) </v>
      </c>
      <c r="B13" s="13" t="str">
        <f t="shared" si="3"/>
        <v>create (a12)-[r12:means]-&gt;(b12)</v>
      </c>
      <c r="C13" s="6">
        <v>12</v>
      </c>
      <c r="D13" s="16" t="s">
        <v>1848</v>
      </c>
      <c r="E13" s="16" t="s">
        <v>1992</v>
      </c>
      <c r="F13" s="16" t="s">
        <v>2733</v>
      </c>
      <c r="G13" s="16" t="s">
        <v>2787</v>
      </c>
      <c r="H13" s="7" t="s">
        <v>171</v>
      </c>
    </row>
    <row r="14" spans="1:8" ht="17">
      <c r="A14" s="13" t="str">
        <f t="shared" si="2"/>
        <v xml:space="preserve">match (a13{gid:'D187'}) match (b13{gid:'O011'}) </v>
      </c>
      <c r="B14" s="13" t="str">
        <f t="shared" si="3"/>
        <v>create (a13)-[r13:means]-&gt;(b13)</v>
      </c>
      <c r="C14" s="6">
        <v>13</v>
      </c>
      <c r="D14" s="16" t="s">
        <v>1849</v>
      </c>
      <c r="E14" s="16" t="s">
        <v>1995</v>
      </c>
      <c r="F14" s="16" t="s">
        <v>2733</v>
      </c>
      <c r="G14" s="16" t="s">
        <v>2787</v>
      </c>
      <c r="H14" s="7" t="s">
        <v>171</v>
      </c>
    </row>
    <row r="15" spans="1:8" ht="17">
      <c r="A15" s="13" t="str">
        <f t="shared" si="2"/>
        <v xml:space="preserve">match (a14{gid:'D188'}) match (b14{gid:'O011'}) </v>
      </c>
      <c r="B15" s="13" t="str">
        <f t="shared" si="3"/>
        <v>create (a14)-[r14:means]-&gt;(b14)</v>
      </c>
      <c r="C15" s="6">
        <v>14</v>
      </c>
      <c r="D15" s="16" t="s">
        <v>1850</v>
      </c>
      <c r="E15" s="16" t="s">
        <v>1997</v>
      </c>
      <c r="F15" s="16" t="s">
        <v>2733</v>
      </c>
      <c r="G15" s="16" t="s">
        <v>2787</v>
      </c>
      <c r="H15" s="7" t="s">
        <v>171</v>
      </c>
    </row>
    <row r="16" spans="1:8" ht="17">
      <c r="A16" s="13" t="str">
        <f t="shared" si="2"/>
        <v xml:space="preserve">match (a15{gid:'D189'}) match (b15{gid:'O011'}) </v>
      </c>
      <c r="B16" s="13" t="str">
        <f t="shared" si="3"/>
        <v>create (a15)-[r15:means]-&gt;(b15)</v>
      </c>
      <c r="C16" s="6">
        <v>15</v>
      </c>
      <c r="D16" s="16" t="s">
        <v>1851</v>
      </c>
      <c r="E16" s="16" t="s">
        <v>2001</v>
      </c>
      <c r="F16" s="16" t="s">
        <v>2733</v>
      </c>
      <c r="G16" s="16" t="s">
        <v>2787</v>
      </c>
      <c r="H16" s="7" t="s">
        <v>171</v>
      </c>
    </row>
    <row r="17" spans="1:8" ht="17">
      <c r="A17" s="13" t="str">
        <f t="shared" si="2"/>
        <v xml:space="preserve">match (a16{gid:'D210'}) match (b16{gid:'O011'}) </v>
      </c>
      <c r="B17" s="13" t="str">
        <f t="shared" si="3"/>
        <v>create (a16)-[r16:means]-&gt;(b16)</v>
      </c>
      <c r="C17" s="6">
        <v>16</v>
      </c>
      <c r="D17" s="16" t="s">
        <v>1872</v>
      </c>
      <c r="E17" s="16" t="s">
        <v>2064</v>
      </c>
      <c r="F17" s="16" t="s">
        <v>2733</v>
      </c>
      <c r="G17" s="16" t="s">
        <v>2787</v>
      </c>
      <c r="H17" s="7" t="s">
        <v>171</v>
      </c>
    </row>
    <row r="18" spans="1:8" ht="17">
      <c r="A18" s="13" t="str">
        <f t="shared" si="2"/>
        <v xml:space="preserve">match (a17{gid:'D212'}) match (b17{gid:'O011'}) </v>
      </c>
      <c r="B18" s="13" t="str">
        <f t="shared" si="3"/>
        <v>create (a17)-[r17:means]-&gt;(b17)</v>
      </c>
      <c r="C18" s="6">
        <v>17</v>
      </c>
      <c r="D18" s="16" t="s">
        <v>1874</v>
      </c>
      <c r="E18" s="16" t="s">
        <v>2070</v>
      </c>
      <c r="F18" s="16" t="s">
        <v>2733</v>
      </c>
      <c r="G18" s="16" t="s">
        <v>2787</v>
      </c>
      <c r="H18" s="7" t="s">
        <v>171</v>
      </c>
    </row>
    <row r="19" spans="1:8" ht="17">
      <c r="A19" s="13" t="str">
        <f t="shared" si="2"/>
        <v xml:space="preserve">match (a18{gid:'D029'}) match (b18{gid:'O012'}) </v>
      </c>
      <c r="B19" s="13" t="str">
        <f t="shared" si="3"/>
        <v>create (a18)-[r18:means]-&gt;(b18)</v>
      </c>
      <c r="C19" s="6">
        <v>18</v>
      </c>
      <c r="D19" s="16" t="s">
        <v>1174</v>
      </c>
      <c r="E19" s="16" t="s">
        <v>1423</v>
      </c>
      <c r="F19" s="16" t="s">
        <v>2734</v>
      </c>
      <c r="G19" s="16" t="s">
        <v>1424</v>
      </c>
      <c r="H19" s="7" t="s">
        <v>171</v>
      </c>
    </row>
    <row r="20" spans="1:8" ht="17">
      <c r="A20" s="13" t="str">
        <f t="shared" si="2"/>
        <v xml:space="preserve">match (a19{gid:'D037'}) match (b19{gid:'O013'}) </v>
      </c>
      <c r="B20" s="13" t="str">
        <f t="shared" si="3"/>
        <v>create (a19)-[r19:means]-&gt;(b19)</v>
      </c>
      <c r="C20" s="6">
        <v>19</v>
      </c>
      <c r="D20" s="16" t="s">
        <v>1182</v>
      </c>
      <c r="E20" s="16" t="s">
        <v>1447</v>
      </c>
      <c r="F20" s="16" t="s">
        <v>2735</v>
      </c>
      <c r="G20" s="16" t="s">
        <v>1448</v>
      </c>
      <c r="H20" s="7" t="s">
        <v>171</v>
      </c>
    </row>
    <row r="21" spans="1:8" ht="17">
      <c r="A21" s="13" t="str">
        <f t="shared" si="2"/>
        <v xml:space="preserve">match (a20{gid:'D038'}) match (b20{gid:'O014'}) </v>
      </c>
      <c r="B21" s="13" t="str">
        <f t="shared" si="3"/>
        <v>create (a20)-[r20:means]-&gt;(b20)</v>
      </c>
      <c r="C21" s="6">
        <v>20</v>
      </c>
      <c r="D21" s="16" t="s">
        <v>1183</v>
      </c>
      <c r="E21" s="16" t="s">
        <v>1450</v>
      </c>
      <c r="F21" s="16" t="s">
        <v>2736</v>
      </c>
      <c r="G21" s="16" t="s">
        <v>1451</v>
      </c>
      <c r="H21" s="7" t="s">
        <v>171</v>
      </c>
    </row>
    <row r="22" spans="1:8" ht="17">
      <c r="A22" s="13" t="str">
        <f t="shared" si="2"/>
        <v xml:space="preserve">match (a21{gid:'D047'}) match (b21{gid:'O015'}) </v>
      </c>
      <c r="B22" s="13" t="str">
        <f t="shared" si="3"/>
        <v>create (a21)-[r21:means]-&gt;(b21)</v>
      </c>
      <c r="C22" s="6">
        <v>21</v>
      </c>
      <c r="D22" s="16" t="s">
        <v>1192</v>
      </c>
      <c r="E22" s="16" t="s">
        <v>1484</v>
      </c>
      <c r="F22" s="16" t="s">
        <v>2737</v>
      </c>
      <c r="G22" s="16" t="s">
        <v>1485</v>
      </c>
      <c r="H22" s="7" t="s">
        <v>171</v>
      </c>
    </row>
    <row r="23" spans="1:8" ht="17">
      <c r="A23" s="13" t="str">
        <f t="shared" si="2"/>
        <v xml:space="preserve">match (a22{gid:'D071'}) match (b22{gid:'O016'}) </v>
      </c>
      <c r="B23" s="13" t="str">
        <f t="shared" si="3"/>
        <v>create (a22)-[r22:means]-&gt;(b22)</v>
      </c>
      <c r="C23" s="6">
        <v>22</v>
      </c>
      <c r="D23" s="16" t="s">
        <v>1216</v>
      </c>
      <c r="E23" s="16" t="s">
        <v>1557</v>
      </c>
      <c r="F23" s="16" t="s">
        <v>2738</v>
      </c>
      <c r="G23" s="16" t="s">
        <v>1558</v>
      </c>
      <c r="H23" s="7" t="s">
        <v>171</v>
      </c>
    </row>
    <row r="24" spans="1:8" ht="17">
      <c r="A24" s="13" t="str">
        <f t="shared" si="2"/>
        <v xml:space="preserve">match (a23{gid:'D072'}) match (b23{gid:'O017'}) </v>
      </c>
      <c r="B24" s="13" t="str">
        <f t="shared" si="3"/>
        <v>create (a23)-[r23:means]-&gt;(b23)</v>
      </c>
      <c r="C24" s="6">
        <v>23</v>
      </c>
      <c r="D24" s="16" t="s">
        <v>1217</v>
      </c>
      <c r="E24" s="16" t="s">
        <v>1560</v>
      </c>
      <c r="F24" s="16" t="s">
        <v>2739</v>
      </c>
      <c r="G24" s="16" t="s">
        <v>1561</v>
      </c>
      <c r="H24" s="7" t="s">
        <v>171</v>
      </c>
    </row>
    <row r="25" spans="1:8" ht="17">
      <c r="A25" s="13" t="str">
        <f t="shared" si="2"/>
        <v xml:space="preserve">match (a24{gid:'D073'}) match (b24{gid:'O018'}) </v>
      </c>
      <c r="B25" s="13" t="str">
        <f t="shared" si="3"/>
        <v>create (a24)-[r24:means]-&gt;(b24)</v>
      </c>
      <c r="C25" s="6">
        <v>24</v>
      </c>
      <c r="D25" s="16" t="s">
        <v>1218</v>
      </c>
      <c r="E25" s="16" t="s">
        <v>1563</v>
      </c>
      <c r="F25" s="16" t="s">
        <v>2740</v>
      </c>
      <c r="G25" s="16" t="s">
        <v>1564</v>
      </c>
      <c r="H25" s="7" t="s">
        <v>171</v>
      </c>
    </row>
    <row r="26" spans="1:8" ht="17">
      <c r="A26" s="13" t="str">
        <f t="shared" si="2"/>
        <v xml:space="preserve">match (a25{gid:'D074'}) match (b25{gid:'O019'}) </v>
      </c>
      <c r="B26" s="13" t="str">
        <f t="shared" si="3"/>
        <v>create (a25)-[r25:means]-&gt;(b25)</v>
      </c>
      <c r="C26" s="6">
        <v>25</v>
      </c>
      <c r="D26" s="16" t="s">
        <v>1219</v>
      </c>
      <c r="E26" s="16" t="s">
        <v>1566</v>
      </c>
      <c r="F26" s="16" t="s">
        <v>2741</v>
      </c>
      <c r="G26" s="16" t="s">
        <v>1567</v>
      </c>
      <c r="H26" s="7" t="s">
        <v>171</v>
      </c>
    </row>
    <row r="27" spans="1:8" ht="17">
      <c r="A27" s="13" t="str">
        <f t="shared" si="2"/>
        <v xml:space="preserve">match (a26{gid:'D075'}) match (b26{gid:'O020'}) </v>
      </c>
      <c r="B27" s="13" t="str">
        <f t="shared" si="3"/>
        <v>create (a26)-[r26:means]-&gt;(b26)</v>
      </c>
      <c r="C27" s="6">
        <v>26</v>
      </c>
      <c r="D27" s="16" t="s">
        <v>1220</v>
      </c>
      <c r="E27" s="16" t="s">
        <v>1583</v>
      </c>
      <c r="F27" s="16" t="s">
        <v>2742</v>
      </c>
      <c r="G27" s="16" t="s">
        <v>1597</v>
      </c>
      <c r="H27" s="7" t="s">
        <v>171</v>
      </c>
    </row>
    <row r="28" spans="1:8" ht="17">
      <c r="A28" s="13" t="str">
        <f t="shared" si="2"/>
        <v xml:space="preserve">match (a27{gid:'D076'}) match (b27{gid:'O021'}) </v>
      </c>
      <c r="B28" s="13" t="str">
        <f t="shared" si="3"/>
        <v>create (a27)-[r27:means]-&gt;(b27)</v>
      </c>
      <c r="C28" s="6">
        <v>27</v>
      </c>
      <c r="D28" s="16" t="s">
        <v>1221</v>
      </c>
      <c r="E28" s="16" t="s">
        <v>1584</v>
      </c>
      <c r="F28" s="16" t="s">
        <v>2743</v>
      </c>
      <c r="G28" s="16" t="s">
        <v>1598</v>
      </c>
      <c r="H28" s="7" t="s">
        <v>171</v>
      </c>
    </row>
    <row r="29" spans="1:8" ht="17">
      <c r="A29" s="13" t="str">
        <f t="shared" si="2"/>
        <v xml:space="preserve">match (a28{gid:'D077'}) match (b28{gid:'O022'}) </v>
      </c>
      <c r="B29" s="13" t="str">
        <f t="shared" si="3"/>
        <v>create (a28)-[r28:means]-&gt;(b28)</v>
      </c>
      <c r="C29" s="6">
        <v>28</v>
      </c>
      <c r="D29" s="16" t="s">
        <v>1222</v>
      </c>
      <c r="E29" s="16" t="s">
        <v>1585</v>
      </c>
      <c r="F29" s="16" t="s">
        <v>2744</v>
      </c>
      <c r="G29" s="16" t="s">
        <v>1599</v>
      </c>
      <c r="H29" s="7" t="s">
        <v>171</v>
      </c>
    </row>
    <row r="30" spans="1:8" ht="17">
      <c r="A30" s="13" t="str">
        <f t="shared" si="2"/>
        <v xml:space="preserve">match (a29{gid:'D078'}) match (b29{gid:'O023'}) </v>
      </c>
      <c r="B30" s="13" t="str">
        <f t="shared" si="3"/>
        <v>create (a29)-[r29:means]-&gt;(b29)</v>
      </c>
      <c r="C30" s="6">
        <v>29</v>
      </c>
      <c r="D30" s="16" t="s">
        <v>1223</v>
      </c>
      <c r="E30" s="16" t="s">
        <v>1586</v>
      </c>
      <c r="F30" s="16" t="s">
        <v>2745</v>
      </c>
      <c r="G30" s="16" t="s">
        <v>1600</v>
      </c>
      <c r="H30" s="7" t="s">
        <v>171</v>
      </c>
    </row>
    <row r="31" spans="1:8" ht="17">
      <c r="A31" s="13" t="str">
        <f t="shared" si="2"/>
        <v xml:space="preserve">match (a30{gid:'D079'}) match (b30{gid:'O024'}) </v>
      </c>
      <c r="B31" s="13" t="str">
        <f t="shared" si="3"/>
        <v>create (a30)-[r30:means]-&gt;(b30)</v>
      </c>
      <c r="C31" s="6">
        <v>30</v>
      </c>
      <c r="D31" s="16" t="s">
        <v>1224</v>
      </c>
      <c r="E31" s="16" t="s">
        <v>1587</v>
      </c>
      <c r="F31" s="16" t="s">
        <v>2746</v>
      </c>
      <c r="G31" s="16" t="s">
        <v>1601</v>
      </c>
      <c r="H31" s="7" t="s">
        <v>171</v>
      </c>
    </row>
    <row r="32" spans="1:8" ht="17">
      <c r="A32" s="13" t="str">
        <f t="shared" si="2"/>
        <v xml:space="preserve">match (a31{gid:'D080'}) match (b31{gid:'O025'}) </v>
      </c>
      <c r="B32" s="13" t="str">
        <f t="shared" si="3"/>
        <v>create (a31)-[r31:means]-&gt;(b31)</v>
      </c>
      <c r="C32" s="6">
        <v>31</v>
      </c>
      <c r="D32" s="16" t="s">
        <v>1225</v>
      </c>
      <c r="E32" s="16" t="s">
        <v>1588</v>
      </c>
      <c r="F32" s="16" t="s">
        <v>2747</v>
      </c>
      <c r="G32" s="16" t="s">
        <v>1602</v>
      </c>
      <c r="H32" s="7" t="s">
        <v>171</v>
      </c>
    </row>
    <row r="33" spans="1:8" ht="17">
      <c r="A33" s="13" t="str">
        <f t="shared" si="2"/>
        <v xml:space="preserve">match (a32{gid:'D081'}) match (b32{gid:'O026'}) </v>
      </c>
      <c r="B33" s="13" t="str">
        <f t="shared" si="3"/>
        <v>create (a32)-[r32:means]-&gt;(b32)</v>
      </c>
      <c r="C33" s="6">
        <v>32</v>
      </c>
      <c r="D33" s="16" t="s">
        <v>1226</v>
      </c>
      <c r="E33" s="16" t="s">
        <v>1589</v>
      </c>
      <c r="F33" s="16" t="s">
        <v>2748</v>
      </c>
      <c r="G33" s="16" t="s">
        <v>1603</v>
      </c>
      <c r="H33" s="7" t="s">
        <v>171</v>
      </c>
    </row>
    <row r="34" spans="1:8" ht="17">
      <c r="A34" s="13" t="str">
        <f t="shared" si="2"/>
        <v xml:space="preserve">match (a33{gid:'D082'}) match (b33{gid:'O027'}) </v>
      </c>
      <c r="B34" s="13" t="str">
        <f t="shared" si="3"/>
        <v>create (a33)-[r33:means]-&gt;(b33)</v>
      </c>
      <c r="C34" s="6">
        <v>33</v>
      </c>
      <c r="D34" s="16" t="s">
        <v>1227</v>
      </c>
      <c r="E34" s="16" t="s">
        <v>1590</v>
      </c>
      <c r="F34" s="16" t="s">
        <v>2749</v>
      </c>
      <c r="G34" s="16" t="s">
        <v>1604</v>
      </c>
      <c r="H34" s="7" t="s">
        <v>171</v>
      </c>
    </row>
    <row r="35" spans="1:8" ht="17">
      <c r="A35" s="13" t="str">
        <f t="shared" si="2"/>
        <v xml:space="preserve">match (a34{gid:'D083'}) match (b34{gid:'O028'}) </v>
      </c>
      <c r="B35" s="13" t="str">
        <f t="shared" si="3"/>
        <v>create (a34)-[r34:means]-&gt;(b34)</v>
      </c>
      <c r="C35" s="6">
        <v>34</v>
      </c>
      <c r="D35" s="16" t="s">
        <v>1228</v>
      </c>
      <c r="E35" s="16" t="s">
        <v>1591</v>
      </c>
      <c r="F35" s="16" t="s">
        <v>2750</v>
      </c>
      <c r="G35" s="16" t="s">
        <v>1605</v>
      </c>
      <c r="H35" s="7" t="s">
        <v>171</v>
      </c>
    </row>
    <row r="36" spans="1:8" ht="17">
      <c r="A36" s="13" t="str">
        <f t="shared" si="2"/>
        <v xml:space="preserve">match (a35{gid:'D084'}) match (b35{gid:'O029'}) </v>
      </c>
      <c r="B36" s="13" t="str">
        <f t="shared" si="3"/>
        <v>create (a35)-[r35:means]-&gt;(b35)</v>
      </c>
      <c r="C36" s="6">
        <v>35</v>
      </c>
      <c r="D36" s="16" t="s">
        <v>1229</v>
      </c>
      <c r="E36" s="16" t="s">
        <v>1592</v>
      </c>
      <c r="F36" s="16" t="s">
        <v>2751</v>
      </c>
      <c r="G36" s="16" t="s">
        <v>1606</v>
      </c>
      <c r="H36" s="7" t="s">
        <v>171</v>
      </c>
    </row>
    <row r="37" spans="1:8" ht="17">
      <c r="A37" s="13" t="str">
        <f t="shared" si="2"/>
        <v xml:space="preserve">match (a36{gid:'D085'}) match (b36{gid:'O030'}) </v>
      </c>
      <c r="B37" s="13" t="str">
        <f t="shared" si="3"/>
        <v>create (a36)-[r36:means]-&gt;(b36)</v>
      </c>
      <c r="C37" s="6">
        <v>36</v>
      </c>
      <c r="D37" s="16" t="s">
        <v>1230</v>
      </c>
      <c r="E37" s="16" t="s">
        <v>1593</v>
      </c>
      <c r="F37" s="16" t="s">
        <v>2752</v>
      </c>
      <c r="G37" s="16" t="s">
        <v>1607</v>
      </c>
      <c r="H37" s="7" t="s">
        <v>171</v>
      </c>
    </row>
    <row r="38" spans="1:8" ht="17">
      <c r="A38" s="13" t="str">
        <f t="shared" si="2"/>
        <v xml:space="preserve">match (a37{gid:'D086'}) match (b37{gid:'O031'}) </v>
      </c>
      <c r="B38" s="13" t="str">
        <f t="shared" si="3"/>
        <v>create (a37)-[r37:means]-&gt;(b37)</v>
      </c>
      <c r="C38" s="6">
        <v>37</v>
      </c>
      <c r="D38" s="16" t="s">
        <v>1231</v>
      </c>
      <c r="E38" s="16" t="s">
        <v>1594</v>
      </c>
      <c r="F38" s="16" t="s">
        <v>2753</v>
      </c>
      <c r="G38" s="16" t="s">
        <v>1608</v>
      </c>
      <c r="H38" s="7" t="s">
        <v>171</v>
      </c>
    </row>
    <row r="39" spans="1:8" ht="17">
      <c r="A39" s="13" t="str">
        <f t="shared" si="2"/>
        <v xml:space="preserve">match (a38{gid:'D087'}) match (b38{gid:'O032'}) </v>
      </c>
      <c r="B39" s="13" t="str">
        <f t="shared" si="3"/>
        <v>create (a38)-[r38:means]-&gt;(b38)</v>
      </c>
      <c r="C39" s="6">
        <v>38</v>
      </c>
      <c r="D39" s="16" t="s">
        <v>1232</v>
      </c>
      <c r="E39" s="16" t="s">
        <v>1595</v>
      </c>
      <c r="F39" s="16" t="s">
        <v>2754</v>
      </c>
      <c r="G39" s="16" t="s">
        <v>1609</v>
      </c>
      <c r="H39" s="7" t="s">
        <v>171</v>
      </c>
    </row>
    <row r="40" spans="1:8" ht="17">
      <c r="A40" s="13" t="str">
        <f t="shared" si="2"/>
        <v xml:space="preserve">match (a39{gid:'D088'}) match (b39{gid:'O033'}) </v>
      </c>
      <c r="B40" s="13" t="str">
        <f t="shared" si="3"/>
        <v>create (a39)-[r39:means]-&gt;(b39)</v>
      </c>
      <c r="C40" s="6">
        <v>39</v>
      </c>
      <c r="D40" s="16" t="s">
        <v>1233</v>
      </c>
      <c r="E40" s="16" t="s">
        <v>1596</v>
      </c>
      <c r="F40" s="16" t="s">
        <v>2755</v>
      </c>
      <c r="G40" s="16" t="s">
        <v>1610</v>
      </c>
      <c r="H40" s="7" t="s">
        <v>171</v>
      </c>
    </row>
    <row r="41" spans="1:8" ht="17">
      <c r="A41" s="13" t="str">
        <f t="shared" si="2"/>
        <v xml:space="preserve">match (a40{gid:'D089'}) match (b40{gid:'O034'}) </v>
      </c>
      <c r="B41" s="13" t="str">
        <f t="shared" si="3"/>
        <v>create (a40)-[r40:means]-&gt;(b40)</v>
      </c>
      <c r="C41" s="6">
        <v>40</v>
      </c>
      <c r="D41" s="16" t="s">
        <v>1234</v>
      </c>
      <c r="E41" s="16" t="s">
        <v>1611</v>
      </c>
      <c r="F41" s="16" t="s">
        <v>2756</v>
      </c>
      <c r="G41" s="16" t="s">
        <v>1637</v>
      </c>
      <c r="H41" s="7" t="s">
        <v>171</v>
      </c>
    </row>
    <row r="42" spans="1:8" ht="17">
      <c r="A42" s="13" t="str">
        <f t="shared" si="2"/>
        <v xml:space="preserve">match (a41{gid:'D090'}) match (b41{gid:'O035'}) </v>
      </c>
      <c r="B42" s="13" t="str">
        <f t="shared" si="3"/>
        <v>create (a41)-[r41:means]-&gt;(b41)</v>
      </c>
      <c r="C42" s="6">
        <v>41</v>
      </c>
      <c r="D42" s="16" t="s">
        <v>1235</v>
      </c>
      <c r="E42" s="16" t="s">
        <v>1612</v>
      </c>
      <c r="F42" s="16" t="s">
        <v>2757</v>
      </c>
      <c r="G42" s="16" t="s">
        <v>1638</v>
      </c>
      <c r="H42" s="7" t="s">
        <v>171</v>
      </c>
    </row>
    <row r="43" spans="1:8" ht="17">
      <c r="A43" s="13" t="str">
        <f t="shared" si="2"/>
        <v xml:space="preserve">match (a42{gid:'D091'}) match (b42{gid:'O036'}) </v>
      </c>
      <c r="B43" s="13" t="str">
        <f t="shared" si="3"/>
        <v>create (a42)-[r42:means]-&gt;(b42)</v>
      </c>
      <c r="C43" s="6">
        <v>42</v>
      </c>
      <c r="D43" s="16" t="s">
        <v>1236</v>
      </c>
      <c r="E43" s="16" t="s">
        <v>1613</v>
      </c>
      <c r="F43" s="16" t="s">
        <v>2758</v>
      </c>
      <c r="G43" s="16" t="s">
        <v>1639</v>
      </c>
      <c r="H43" s="7" t="s">
        <v>171</v>
      </c>
    </row>
    <row r="44" spans="1:8" ht="17">
      <c r="A44" s="13" t="str">
        <f t="shared" si="2"/>
        <v xml:space="preserve">match (a43{gid:'D092'}) match (b43{gid:'O037'}) </v>
      </c>
      <c r="B44" s="13" t="str">
        <f t="shared" si="3"/>
        <v>create (a43)-[r43:means]-&gt;(b43)</v>
      </c>
      <c r="C44" s="6">
        <v>43</v>
      </c>
      <c r="D44" s="16" t="s">
        <v>1237</v>
      </c>
      <c r="E44" s="16" t="s">
        <v>1614</v>
      </c>
      <c r="F44" s="16" t="s">
        <v>2759</v>
      </c>
      <c r="G44" s="16" t="s">
        <v>1640</v>
      </c>
      <c r="H44" s="7" t="s">
        <v>171</v>
      </c>
    </row>
    <row r="45" spans="1:8" ht="17">
      <c r="A45" s="13" t="str">
        <f t="shared" si="2"/>
        <v xml:space="preserve">match (a44{gid:'D093'}) match (b44{gid:'O038'}) </v>
      </c>
      <c r="B45" s="13" t="str">
        <f t="shared" si="3"/>
        <v>create (a44)-[r44:means]-&gt;(b44)</v>
      </c>
      <c r="C45" s="6">
        <v>44</v>
      </c>
      <c r="D45" s="16" t="s">
        <v>1238</v>
      </c>
      <c r="E45" s="16" t="s">
        <v>1615</v>
      </c>
      <c r="F45" s="16" t="s">
        <v>2760</v>
      </c>
      <c r="G45" s="16" t="s">
        <v>1641</v>
      </c>
      <c r="H45" s="7" t="s">
        <v>171</v>
      </c>
    </row>
    <row r="46" spans="1:8" ht="17">
      <c r="A46" s="13" t="str">
        <f t="shared" si="2"/>
        <v xml:space="preserve">match (a45{gid:'D094'}) match (b45{gid:'O039'}) </v>
      </c>
      <c r="B46" s="13" t="str">
        <f t="shared" si="3"/>
        <v>create (a45)-[r45:means]-&gt;(b45)</v>
      </c>
      <c r="C46" s="6">
        <v>45</v>
      </c>
      <c r="D46" s="16" t="s">
        <v>1239</v>
      </c>
      <c r="E46" s="16" t="s">
        <v>1616</v>
      </c>
      <c r="F46" s="16" t="s">
        <v>2761</v>
      </c>
      <c r="G46" s="16" t="s">
        <v>1642</v>
      </c>
      <c r="H46" s="7" t="s">
        <v>171</v>
      </c>
    </row>
    <row r="47" spans="1:8" ht="17">
      <c r="A47" s="13" t="str">
        <f t="shared" si="2"/>
        <v xml:space="preserve">match (a46{gid:'D095'}) match (b46{gid:'O040'}) </v>
      </c>
      <c r="B47" s="13" t="str">
        <f t="shared" si="3"/>
        <v>create (a46)-[r46:means]-&gt;(b46)</v>
      </c>
      <c r="C47" s="6">
        <v>46</v>
      </c>
      <c r="D47" s="16" t="s">
        <v>1240</v>
      </c>
      <c r="E47" s="16" t="s">
        <v>1617</v>
      </c>
      <c r="F47" s="16" t="s">
        <v>2762</v>
      </c>
      <c r="G47" s="16" t="s">
        <v>1643</v>
      </c>
      <c r="H47" s="7" t="s">
        <v>171</v>
      </c>
    </row>
    <row r="48" spans="1:8" ht="17">
      <c r="A48" s="13" t="str">
        <f t="shared" si="2"/>
        <v xml:space="preserve">match (a47{gid:'D096'}) match (b47{gid:'O041'}) </v>
      </c>
      <c r="B48" s="13" t="str">
        <f t="shared" si="3"/>
        <v>create (a47)-[r47:means]-&gt;(b47)</v>
      </c>
      <c r="C48" s="6">
        <v>47</v>
      </c>
      <c r="D48" s="16" t="s">
        <v>1241</v>
      </c>
      <c r="E48" s="16" t="s">
        <v>1618</v>
      </c>
      <c r="F48" s="16" t="s">
        <v>2763</v>
      </c>
      <c r="G48" s="16" t="s">
        <v>1644</v>
      </c>
      <c r="H48" s="7" t="s">
        <v>171</v>
      </c>
    </row>
    <row r="49" spans="1:8" ht="17">
      <c r="A49" s="13" t="str">
        <f t="shared" si="2"/>
        <v xml:space="preserve">match (a48{gid:'D097'}) match (b48{gid:'O042'}) </v>
      </c>
      <c r="B49" s="13" t="str">
        <f t="shared" si="3"/>
        <v>create (a48)-[r48:means]-&gt;(b48)</v>
      </c>
      <c r="C49" s="6">
        <v>48</v>
      </c>
      <c r="D49" s="16" t="s">
        <v>1242</v>
      </c>
      <c r="E49" s="16" t="s">
        <v>1619</v>
      </c>
      <c r="F49" s="16" t="s">
        <v>2764</v>
      </c>
      <c r="G49" s="16" t="s">
        <v>1645</v>
      </c>
      <c r="H49" s="7" t="s">
        <v>171</v>
      </c>
    </row>
    <row r="50" spans="1:8" ht="17">
      <c r="A50" s="13" t="str">
        <f t="shared" si="2"/>
        <v xml:space="preserve">match (a49{gid:'D098'}) match (b49{gid:'O043'}) </v>
      </c>
      <c r="B50" s="13" t="str">
        <f t="shared" si="3"/>
        <v>create (a49)-[r49:means]-&gt;(b49)</v>
      </c>
      <c r="C50" s="6">
        <v>49</v>
      </c>
      <c r="D50" s="16" t="s">
        <v>1243</v>
      </c>
      <c r="E50" s="16" t="s">
        <v>1620</v>
      </c>
      <c r="F50" s="16" t="s">
        <v>2765</v>
      </c>
      <c r="G50" s="16" t="s">
        <v>1646</v>
      </c>
      <c r="H50" s="7" t="s">
        <v>171</v>
      </c>
    </row>
    <row r="51" spans="1:8" ht="17">
      <c r="A51" s="13" t="str">
        <f t="shared" si="2"/>
        <v xml:space="preserve">match (a50{gid:'D099'}) match (b50{gid:'O044'}) </v>
      </c>
      <c r="B51" s="13" t="str">
        <f t="shared" si="3"/>
        <v>create (a50)-[r50:means]-&gt;(b50)</v>
      </c>
      <c r="C51" s="6">
        <v>50</v>
      </c>
      <c r="D51" s="16" t="s">
        <v>1244</v>
      </c>
      <c r="E51" s="16" t="s">
        <v>1621</v>
      </c>
      <c r="F51" s="16" t="s">
        <v>2766</v>
      </c>
      <c r="G51" s="16" t="s">
        <v>1647</v>
      </c>
      <c r="H51" s="7" t="s">
        <v>171</v>
      </c>
    </row>
    <row r="52" spans="1:8" ht="17">
      <c r="A52" s="13" t="str">
        <f t="shared" si="2"/>
        <v xml:space="preserve">match (a51{gid:'D100'}) match (b51{gid:'O045'}) </v>
      </c>
      <c r="B52" s="13" t="str">
        <f t="shared" si="3"/>
        <v>create (a51)-[r51:means]-&gt;(b51)</v>
      </c>
      <c r="C52" s="6">
        <v>51</v>
      </c>
      <c r="D52" s="16" t="s">
        <v>1245</v>
      </c>
      <c r="E52" s="16" t="s">
        <v>1622</v>
      </c>
      <c r="F52" s="16" t="s">
        <v>2767</v>
      </c>
      <c r="G52" s="16" t="s">
        <v>1648</v>
      </c>
      <c r="H52" s="7" t="s">
        <v>171</v>
      </c>
    </row>
    <row r="53" spans="1:8" ht="17">
      <c r="A53" s="13" t="str">
        <f t="shared" si="2"/>
        <v xml:space="preserve">match (a52{gid:'D101'}) match (b52{gid:'O046'}) </v>
      </c>
      <c r="B53" s="13" t="str">
        <f t="shared" si="3"/>
        <v>create (a52)-[r52:means]-&gt;(b52)</v>
      </c>
      <c r="C53" s="6">
        <v>52</v>
      </c>
      <c r="D53" s="16" t="s">
        <v>1246</v>
      </c>
      <c r="E53" s="16" t="s">
        <v>1623</v>
      </c>
      <c r="F53" s="16" t="s">
        <v>2768</v>
      </c>
      <c r="G53" s="16" t="s">
        <v>1649</v>
      </c>
      <c r="H53" s="7" t="s">
        <v>171</v>
      </c>
    </row>
    <row r="54" spans="1:8" ht="17">
      <c r="A54" s="13" t="str">
        <f t="shared" si="2"/>
        <v xml:space="preserve">match (a53{gid:'D102'}) match (b53{gid:'O047'}) </v>
      </c>
      <c r="B54" s="13" t="str">
        <f t="shared" si="3"/>
        <v>create (a53)-[r53:means]-&gt;(b53)</v>
      </c>
      <c r="C54" s="6">
        <v>53</v>
      </c>
      <c r="D54" s="16" t="s">
        <v>1247</v>
      </c>
      <c r="E54" s="16" t="s">
        <v>1653</v>
      </c>
      <c r="F54" s="16" t="s">
        <v>2769</v>
      </c>
      <c r="G54" s="16" t="s">
        <v>1650</v>
      </c>
      <c r="H54" s="7" t="s">
        <v>171</v>
      </c>
    </row>
    <row r="55" spans="1:8" ht="17">
      <c r="A55" s="13" t="str">
        <f t="shared" si="2"/>
        <v xml:space="preserve">match (a54{gid:'D103'}) match (b54{gid:'O048'}) </v>
      </c>
      <c r="B55" s="13" t="str">
        <f t="shared" si="3"/>
        <v>create (a54)-[r54:means]-&gt;(b54)</v>
      </c>
      <c r="C55" s="6">
        <v>54</v>
      </c>
      <c r="D55" s="16" t="s">
        <v>1248</v>
      </c>
      <c r="E55" s="16" t="s">
        <v>1652</v>
      </c>
      <c r="F55" s="16" t="s">
        <v>2770</v>
      </c>
      <c r="G55" s="16" t="s">
        <v>1655</v>
      </c>
      <c r="H55" s="7" t="s">
        <v>171</v>
      </c>
    </row>
    <row r="56" spans="1:8" ht="17">
      <c r="A56" s="13" t="str">
        <f t="shared" si="2"/>
        <v xml:space="preserve">match (a55{gid:'D104'}) match (b55{gid:'O049'}) </v>
      </c>
      <c r="B56" s="13" t="str">
        <f t="shared" si="3"/>
        <v>create (a55)-[r55:means]-&gt;(b55)</v>
      </c>
      <c r="C56" s="6">
        <v>55</v>
      </c>
      <c r="D56" s="16" t="s">
        <v>1249</v>
      </c>
      <c r="E56" s="16" t="s">
        <v>1661</v>
      </c>
      <c r="F56" s="16" t="s">
        <v>2771</v>
      </c>
      <c r="G56" s="16" t="s">
        <v>1667</v>
      </c>
      <c r="H56" s="7" t="s">
        <v>171</v>
      </c>
    </row>
    <row r="57" spans="1:8" ht="17">
      <c r="A57" s="13" t="str">
        <f t="shared" si="2"/>
        <v xml:space="preserve">match (a56{gid:'D105'}) match (b56{gid:'O050'}) </v>
      </c>
      <c r="B57" s="13" t="str">
        <f t="shared" si="3"/>
        <v>create (a56)-[r56:means]-&gt;(b56)</v>
      </c>
      <c r="C57" s="6">
        <v>56</v>
      </c>
      <c r="D57" s="16" t="s">
        <v>1250</v>
      </c>
      <c r="E57" s="16" t="s">
        <v>1662</v>
      </c>
      <c r="F57" s="16" t="s">
        <v>2772</v>
      </c>
      <c r="G57" s="16" t="s">
        <v>1668</v>
      </c>
      <c r="H57" s="7" t="s">
        <v>171</v>
      </c>
    </row>
    <row r="58" spans="1:8" ht="17">
      <c r="A58" s="13" t="str">
        <f t="shared" si="2"/>
        <v xml:space="preserve">match (a57{gid:'D106'}) match (b57{gid:'O051'}) </v>
      </c>
      <c r="B58" s="13" t="str">
        <f t="shared" si="3"/>
        <v>create (a57)-[r57:means]-&gt;(b57)</v>
      </c>
      <c r="C58" s="6">
        <v>57</v>
      </c>
      <c r="D58" s="16" t="s">
        <v>1251</v>
      </c>
      <c r="E58" s="16" t="s">
        <v>1664</v>
      </c>
      <c r="F58" s="16" t="s">
        <v>2773</v>
      </c>
      <c r="G58" s="16" t="s">
        <v>1663</v>
      </c>
      <c r="H58" s="7" t="s">
        <v>171</v>
      </c>
    </row>
    <row r="59" spans="1:8" ht="17">
      <c r="A59" s="13" t="str">
        <f t="shared" si="2"/>
        <v xml:space="preserve">match (a58{gid:'D107'}) match (b58{gid:'O052'}) </v>
      </c>
      <c r="B59" s="13" t="str">
        <f t="shared" si="3"/>
        <v>create (a58)-[r58:means]-&gt;(b58)</v>
      </c>
      <c r="C59" s="6">
        <v>58</v>
      </c>
      <c r="D59" s="16" t="s">
        <v>1252</v>
      </c>
      <c r="E59" s="16" t="s">
        <v>1665</v>
      </c>
      <c r="F59" s="16" t="s">
        <v>2774</v>
      </c>
      <c r="G59" s="16" t="s">
        <v>1669</v>
      </c>
      <c r="H59" s="7" t="s">
        <v>171</v>
      </c>
    </row>
    <row r="60" spans="1:8" ht="17">
      <c r="A60" s="13" t="str">
        <f t="shared" si="2"/>
        <v xml:space="preserve">match (a59{gid:'D108'}) match (b59{gid:'O053'}) </v>
      </c>
      <c r="B60" s="13" t="str">
        <f t="shared" si="3"/>
        <v>create (a59)-[r59:means]-&gt;(b59)</v>
      </c>
      <c r="C60" s="6">
        <v>59</v>
      </c>
      <c r="D60" s="16" t="s">
        <v>1253</v>
      </c>
      <c r="E60" s="16" t="s">
        <v>1666</v>
      </c>
      <c r="F60" s="16" t="s">
        <v>2775</v>
      </c>
      <c r="G60" s="16" t="s">
        <v>1670</v>
      </c>
      <c r="H60" s="7" t="s">
        <v>171</v>
      </c>
    </row>
    <row r="61" spans="1:8" ht="17">
      <c r="A61" s="13" t="str">
        <f t="shared" si="2"/>
        <v xml:space="preserve">match (a60{gid:'D111'}) match (b60{gid:'O055'}) </v>
      </c>
      <c r="B61" s="13" t="str">
        <f t="shared" si="3"/>
        <v>create (a60)-[r60:means]-&gt;(b60)</v>
      </c>
      <c r="C61" s="6">
        <v>60</v>
      </c>
      <c r="D61" s="16" t="s">
        <v>1256</v>
      </c>
      <c r="E61" s="16" t="s">
        <v>1677</v>
      </c>
      <c r="F61" s="16" t="s">
        <v>2777</v>
      </c>
      <c r="G61" s="16" t="s">
        <v>1678</v>
      </c>
      <c r="H61" s="7" t="s">
        <v>171</v>
      </c>
    </row>
    <row r="62" spans="1:8" ht="17">
      <c r="A62" s="13" t="str">
        <f t="shared" si="2"/>
        <v xml:space="preserve">match (a61{gid:'D114'}) match (b61{gid:'O056'}) </v>
      </c>
      <c r="B62" s="13" t="str">
        <f t="shared" si="3"/>
        <v>create (a61)-[r61:means]-&gt;(b61)</v>
      </c>
      <c r="C62" s="6">
        <v>61</v>
      </c>
      <c r="D62" s="16" t="s">
        <v>1259</v>
      </c>
      <c r="E62" s="16" t="s">
        <v>1686</v>
      </c>
      <c r="F62" s="16" t="s">
        <v>2778</v>
      </c>
      <c r="G62" s="16" t="s">
        <v>1687</v>
      </c>
      <c r="H62" s="7" t="s">
        <v>171</v>
      </c>
    </row>
    <row r="63" spans="1:8" ht="17">
      <c r="A63" s="13" t="str">
        <f t="shared" si="2"/>
        <v xml:space="preserve">match (a62{gid:'D115'}) match (b62{gid:'O057'}) </v>
      </c>
      <c r="B63" s="13" t="str">
        <f t="shared" si="3"/>
        <v>create (a62)-[r62:means]-&gt;(b62)</v>
      </c>
      <c r="C63" s="6">
        <v>62</v>
      </c>
      <c r="D63" s="16" t="s">
        <v>1260</v>
      </c>
      <c r="E63" s="16" t="s">
        <v>1689</v>
      </c>
      <c r="F63" s="16" t="s">
        <v>2779</v>
      </c>
      <c r="G63" s="16" t="s">
        <v>1690</v>
      </c>
      <c r="H63" s="7" t="s">
        <v>171</v>
      </c>
    </row>
    <row r="64" spans="1:8" ht="17">
      <c r="A64" s="13" t="str">
        <f t="shared" si="2"/>
        <v xml:space="preserve">match (a63{gid:'D118'}) match (b63{gid:'O058'}) </v>
      </c>
      <c r="B64" s="13" t="str">
        <f t="shared" si="3"/>
        <v>create (a63)-[r63:means]-&gt;(b63)</v>
      </c>
      <c r="C64" s="6">
        <v>63</v>
      </c>
      <c r="D64" s="16" t="s">
        <v>1263</v>
      </c>
      <c r="E64" s="16" t="s">
        <v>1698</v>
      </c>
      <c r="F64" s="16" t="s">
        <v>2797</v>
      </c>
      <c r="G64" s="16" t="s">
        <v>1699</v>
      </c>
      <c r="H64" s="7" t="s">
        <v>171</v>
      </c>
    </row>
    <row r="65" spans="1:8" ht="17">
      <c r="A65" s="13" t="str">
        <f t="shared" si="2"/>
        <v xml:space="preserve">match (a64{gid:'D119'}) match (b64{gid:'O059'}) </v>
      </c>
      <c r="B65" s="13" t="str">
        <f t="shared" si="3"/>
        <v>create (a64)-[r64:means]-&gt;(b64)</v>
      </c>
      <c r="C65" s="6">
        <v>64</v>
      </c>
      <c r="D65" s="16" t="s">
        <v>1264</v>
      </c>
      <c r="E65" s="16" t="s">
        <v>1701</v>
      </c>
      <c r="F65" s="16" t="s">
        <v>2798</v>
      </c>
      <c r="G65" s="16" t="s">
        <v>1702</v>
      </c>
      <c r="H65" s="7" t="s">
        <v>171</v>
      </c>
    </row>
    <row r="66" spans="1:8" ht="17">
      <c r="A66" s="13" t="str">
        <f t="shared" si="2"/>
        <v xml:space="preserve">match (a65{gid:'D121'}) match (b65{gid:'O060'}) </v>
      </c>
      <c r="B66" s="13" t="str">
        <f t="shared" si="3"/>
        <v>create (a65)-[r65:means]-&gt;(b65)</v>
      </c>
      <c r="C66" s="6">
        <v>65</v>
      </c>
      <c r="D66" s="16" t="s">
        <v>1266</v>
      </c>
      <c r="E66" s="16" t="s">
        <v>1707</v>
      </c>
      <c r="F66" s="16" t="s">
        <v>2799</v>
      </c>
      <c r="G66" s="16" t="s">
        <v>1708</v>
      </c>
      <c r="H66" s="7" t="s">
        <v>171</v>
      </c>
    </row>
    <row r="67" spans="1:8" ht="17">
      <c r="A67" s="13" t="str">
        <f t="shared" si="2"/>
        <v xml:space="preserve">match (a66{gid:'D140'}) match (b66{gid:'O061'}) </v>
      </c>
      <c r="B67" s="13" t="str">
        <f t="shared" si="3"/>
        <v>create (a66)-[r66:means]-&gt;(b66)</v>
      </c>
      <c r="C67" s="6">
        <v>66</v>
      </c>
      <c r="D67" s="16" t="s">
        <v>1285</v>
      </c>
      <c r="E67" s="16" t="s">
        <v>1762</v>
      </c>
      <c r="F67" s="16" t="s">
        <v>2800</v>
      </c>
      <c r="G67" s="16" t="s">
        <v>2820</v>
      </c>
      <c r="H67" s="7" t="s">
        <v>171</v>
      </c>
    </row>
    <row r="68" spans="1:8" ht="17">
      <c r="A68" s="13" t="str">
        <f t="shared" si="2"/>
        <v xml:space="preserve">match (a67{gid:'D141'}) match (b67{gid:'O061'}) </v>
      </c>
      <c r="B68" s="13" t="str">
        <f t="shared" si="3"/>
        <v>create (a67)-[r67:means]-&gt;(b67)</v>
      </c>
      <c r="C68" s="6">
        <v>67</v>
      </c>
      <c r="D68" s="16" t="s">
        <v>1286</v>
      </c>
      <c r="E68" s="16" t="s">
        <v>1766</v>
      </c>
      <c r="F68" s="16" t="s">
        <v>2800</v>
      </c>
      <c r="G68" s="16" t="s">
        <v>2820</v>
      </c>
      <c r="H68" s="7" t="s">
        <v>171</v>
      </c>
    </row>
    <row r="69" spans="1:8" ht="17">
      <c r="A69" s="13" t="str">
        <f t="shared" si="2"/>
        <v xml:space="preserve">match (a68{gid:'D144'}) match (b68{gid:'O062'}) </v>
      </c>
      <c r="B69" s="13" t="str">
        <f t="shared" si="3"/>
        <v>create (a68)-[r68:means]-&gt;(b68)</v>
      </c>
      <c r="C69" s="6">
        <v>68</v>
      </c>
      <c r="D69" s="16" t="s">
        <v>1289</v>
      </c>
      <c r="E69" s="16" t="s">
        <v>1774</v>
      </c>
      <c r="F69" s="16" t="s">
        <v>2801</v>
      </c>
      <c r="G69" s="16" t="s">
        <v>1775</v>
      </c>
      <c r="H69" s="7" t="s">
        <v>171</v>
      </c>
    </row>
    <row r="70" spans="1:8" ht="17">
      <c r="A70" s="13" t="str">
        <f t="shared" si="2"/>
        <v xml:space="preserve">match (a69{gid:'D145'}) match (b69{gid:'O063'}) </v>
      </c>
      <c r="B70" s="13" t="str">
        <f t="shared" si="3"/>
        <v>create (a69)-[r69:means]-&gt;(b69)</v>
      </c>
      <c r="C70" s="6">
        <v>69</v>
      </c>
      <c r="D70" s="16" t="s">
        <v>1290</v>
      </c>
      <c r="E70" s="16" t="s">
        <v>1777</v>
      </c>
      <c r="F70" s="16" t="s">
        <v>2802</v>
      </c>
      <c r="G70" s="16" t="s">
        <v>1778</v>
      </c>
      <c r="H70" s="7" t="s">
        <v>171</v>
      </c>
    </row>
    <row r="71" spans="1:8" ht="17">
      <c r="A71" s="13" t="str">
        <f t="shared" ref="A71:A82" si="4">"match (a"&amp;C71&amp;"{gid:'"&amp;D71&amp;"'}) "&amp;"match (b"&amp;C71&amp;"{gid:'"&amp;F71&amp;"'}) "</f>
        <v xml:space="preserve">match (a70{gid:'D154'}) match (b70{gid:'O067'}) </v>
      </c>
      <c r="B71" s="13" t="str">
        <f t="shared" ref="B71:B82" si="5">"create (a"&amp;C71&amp;")-[r"&amp;C71&amp;":"&amp;H71&amp;"]-&gt;(b"&amp;C71&amp;")"</f>
        <v>create (a70)-[r70:means]-&gt;(b70)</v>
      </c>
      <c r="C71" s="6">
        <v>70</v>
      </c>
      <c r="D71" s="16" t="s">
        <v>1299</v>
      </c>
      <c r="E71" s="16" t="s">
        <v>1804</v>
      </c>
      <c r="F71" s="16" t="s">
        <v>2806</v>
      </c>
      <c r="G71" s="16" t="s">
        <v>1805</v>
      </c>
      <c r="H71" s="7" t="s">
        <v>171</v>
      </c>
    </row>
    <row r="72" spans="1:8" ht="17">
      <c r="A72" s="13" t="str">
        <f t="shared" si="4"/>
        <v xml:space="preserve">match (a71{gid:'D156'}) match (b71{gid:'O068'}) </v>
      </c>
      <c r="B72" s="13" t="str">
        <f t="shared" si="5"/>
        <v>create (a71)-[r71:means]-&gt;(b71)</v>
      </c>
      <c r="C72" s="6">
        <v>71</v>
      </c>
      <c r="D72" s="16" t="s">
        <v>1301</v>
      </c>
      <c r="E72" s="16" t="s">
        <v>1810</v>
      </c>
      <c r="F72" s="16" t="s">
        <v>2807</v>
      </c>
      <c r="G72" s="16" t="s">
        <v>1811</v>
      </c>
      <c r="H72" s="7" t="s">
        <v>171</v>
      </c>
    </row>
    <row r="73" spans="1:8" ht="17">
      <c r="A73" s="13" t="str">
        <f t="shared" si="4"/>
        <v xml:space="preserve">match (a72{gid:'D153'}) match (b72{gid:'O069'}) </v>
      </c>
      <c r="B73" s="13" t="str">
        <f t="shared" si="5"/>
        <v>create (a72)-[r72:means]-&gt;(b72)</v>
      </c>
      <c r="C73" s="6">
        <v>72</v>
      </c>
      <c r="D73" s="16" t="s">
        <v>1298</v>
      </c>
      <c r="E73" s="16" t="s">
        <v>1801</v>
      </c>
      <c r="F73" s="16" t="s">
        <v>2808</v>
      </c>
      <c r="G73" s="16" t="s">
        <v>2822</v>
      </c>
      <c r="H73" s="7" t="s">
        <v>171</v>
      </c>
    </row>
    <row r="74" spans="1:8" ht="17">
      <c r="A74" s="13" t="str">
        <f t="shared" si="4"/>
        <v xml:space="preserve">match (a73{gid:'D160'}) match (b73{gid:'O070'}) </v>
      </c>
      <c r="B74" s="13" t="str">
        <f t="shared" si="5"/>
        <v>create (a73)-[r73:means]-&gt;(b73)</v>
      </c>
      <c r="C74" s="6">
        <v>73</v>
      </c>
      <c r="D74" s="16" t="s">
        <v>1305</v>
      </c>
      <c r="E74" s="16" t="s">
        <v>1823</v>
      </c>
      <c r="F74" s="16" t="s">
        <v>2809</v>
      </c>
      <c r="G74" s="16" t="s">
        <v>1822</v>
      </c>
      <c r="H74" s="7" t="s">
        <v>171</v>
      </c>
    </row>
    <row r="75" spans="1:8" ht="17">
      <c r="A75" s="13" t="str">
        <f t="shared" si="4"/>
        <v xml:space="preserve">match (a74{gid:'D162'}) match (b74{gid:'O071'}) </v>
      </c>
      <c r="B75" s="13" t="str">
        <f t="shared" si="5"/>
        <v>create (a74)-[r74:means]-&gt;(b74)</v>
      </c>
      <c r="C75" s="6">
        <v>74</v>
      </c>
      <c r="D75" s="16" t="s">
        <v>1307</v>
      </c>
      <c r="E75" s="16" t="s">
        <v>1919</v>
      </c>
      <c r="F75" s="16" t="s">
        <v>2810</v>
      </c>
      <c r="G75" s="16" t="s">
        <v>1920</v>
      </c>
      <c r="H75" s="7" t="s">
        <v>171</v>
      </c>
    </row>
    <row r="76" spans="1:8" ht="17">
      <c r="A76" s="13" t="str">
        <f t="shared" si="4"/>
        <v xml:space="preserve">match (a75{gid:'D164'}) match (b75{gid:'O072'}) </v>
      </c>
      <c r="B76" s="13" t="str">
        <f t="shared" si="5"/>
        <v>create (a75)-[r75:means]-&gt;(b75)</v>
      </c>
      <c r="C76" s="6">
        <v>75</v>
      </c>
      <c r="D76" s="16" t="s">
        <v>1826</v>
      </c>
      <c r="E76" s="16" t="s">
        <v>1925</v>
      </c>
      <c r="F76" s="16" t="s">
        <v>2811</v>
      </c>
      <c r="G76" s="16" t="s">
        <v>2823</v>
      </c>
      <c r="H76" s="7" t="s">
        <v>171</v>
      </c>
    </row>
    <row r="77" spans="1:8" ht="17">
      <c r="A77" s="13" t="str">
        <f t="shared" si="4"/>
        <v xml:space="preserve">match (a76{gid:'D165'}) match (b76{gid:'O073'}) </v>
      </c>
      <c r="B77" s="13" t="str">
        <f t="shared" si="5"/>
        <v>create (a76)-[r76:means]-&gt;(b76)</v>
      </c>
      <c r="C77" s="6">
        <v>76</v>
      </c>
      <c r="D77" s="16" t="s">
        <v>1827</v>
      </c>
      <c r="E77" s="16" t="s">
        <v>1928</v>
      </c>
      <c r="F77" s="16" t="s">
        <v>2812</v>
      </c>
      <c r="G77" s="16" t="s">
        <v>1929</v>
      </c>
      <c r="H77" s="7" t="s">
        <v>171</v>
      </c>
    </row>
    <row r="78" spans="1:8" ht="17">
      <c r="A78" s="13" t="str">
        <f t="shared" si="4"/>
        <v xml:space="preserve">match (a77{gid:'D166'}) match (b77{gid:'O074'}) </v>
      </c>
      <c r="B78" s="13" t="str">
        <f t="shared" si="5"/>
        <v>create (a77)-[r77:means]-&gt;(b77)</v>
      </c>
      <c r="C78" s="6">
        <v>77</v>
      </c>
      <c r="D78" s="16" t="s">
        <v>1828</v>
      </c>
      <c r="E78" s="16" t="s">
        <v>1931</v>
      </c>
      <c r="F78" s="16" t="s">
        <v>2813</v>
      </c>
      <c r="G78" s="16" t="s">
        <v>1932</v>
      </c>
      <c r="H78" s="7" t="s">
        <v>171</v>
      </c>
    </row>
    <row r="79" spans="1:8" ht="17">
      <c r="A79" s="13" t="str">
        <f t="shared" si="4"/>
        <v xml:space="preserve">match (a78{gid:'D168'}) match (b78{gid:'O075'}) </v>
      </c>
      <c r="B79" s="13" t="str">
        <f t="shared" si="5"/>
        <v>create (a78)-[r78:means]-&gt;(b78)</v>
      </c>
      <c r="C79" s="6">
        <v>78</v>
      </c>
      <c r="D79" s="16" t="s">
        <v>1830</v>
      </c>
      <c r="E79" s="16" t="s">
        <v>1937</v>
      </c>
      <c r="F79" s="16" t="s">
        <v>2814</v>
      </c>
      <c r="G79" s="16" t="s">
        <v>1938</v>
      </c>
      <c r="H79" s="7" t="s">
        <v>171</v>
      </c>
    </row>
    <row r="80" spans="1:8" ht="17">
      <c r="A80" s="13" t="str">
        <f t="shared" si="4"/>
        <v xml:space="preserve">match (a79{gid:'D169'}) match (b79{gid:'O076'}) </v>
      </c>
      <c r="B80" s="13" t="str">
        <f t="shared" si="5"/>
        <v>create (a79)-[r79:means]-&gt;(b79)</v>
      </c>
      <c r="C80" s="6">
        <v>79</v>
      </c>
      <c r="D80" s="16" t="s">
        <v>1831</v>
      </c>
      <c r="E80" s="16" t="s">
        <v>1940</v>
      </c>
      <c r="F80" s="16" t="s">
        <v>2815</v>
      </c>
      <c r="G80" s="16" t="s">
        <v>1941</v>
      </c>
      <c r="H80" s="7" t="s">
        <v>171</v>
      </c>
    </row>
    <row r="81" spans="1:8" ht="17">
      <c r="A81" s="13" t="str">
        <f t="shared" si="4"/>
        <v xml:space="preserve">match (a80{gid:'D204'}) match (b80{gid:'O078'}) </v>
      </c>
      <c r="B81" s="13" t="str">
        <f t="shared" si="5"/>
        <v>create (a80)-[r80:means]-&gt;(b80)</v>
      </c>
      <c r="C81" s="6">
        <v>80</v>
      </c>
      <c r="D81" s="16" t="s">
        <v>1866</v>
      </c>
      <c r="E81" s="16" t="s">
        <v>2046</v>
      </c>
      <c r="F81" s="16" t="s">
        <v>2817</v>
      </c>
      <c r="G81" s="16" t="s">
        <v>2047</v>
      </c>
      <c r="H81" s="7" t="s">
        <v>171</v>
      </c>
    </row>
    <row r="82" spans="1:8" ht="17">
      <c r="A82" s="13" t="str">
        <f t="shared" si="4"/>
        <v xml:space="preserve">match (a81{gid:'D205'}) match (b81{gid:'O079'}) </v>
      </c>
      <c r="B82" s="13" t="str">
        <f t="shared" si="5"/>
        <v>create (a81)-[r81:means]-&gt;(b81)</v>
      </c>
      <c r="C82" s="6">
        <v>81</v>
      </c>
      <c r="D82" s="16" t="s">
        <v>1867</v>
      </c>
      <c r="E82" s="16" t="s">
        <v>2049</v>
      </c>
      <c r="F82" s="16" t="s">
        <v>2818</v>
      </c>
      <c r="G82" s="16" t="s">
        <v>2825</v>
      </c>
      <c r="H82" s="7" t="s">
        <v>171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6947-C080-4E5D-AC32-1B4CAB08FB3E}">
  <dimension ref="A1:H31"/>
  <sheetViews>
    <sheetView zoomScale="115" zoomScaleNormal="115" workbookViewId="0">
      <selection activeCell="B2" sqref="B2:B31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36.1640625" customWidth="1"/>
    <col min="6" max="6" width="10.6640625" customWidth="1"/>
    <col min="7" max="7" width="18.33203125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3" si="0">"match (a"&amp;C2&amp;"{gid:'"&amp;D2&amp;"'}) "&amp;"match (b"&amp;C2&amp;"{gid:'"&amp;F2&amp;"'}) "</f>
        <v xml:space="preserve">match (a1{gid:'D001'}) match (b1{gid:'L001'}) </v>
      </c>
      <c r="B2" s="13" t="str">
        <f t="shared" ref="B2:B3" si="1">"create (a"&amp;C2&amp;")-[r"&amp;C2&amp;":"&amp;H2&amp;"]-&gt;(b"&amp;C2&amp;")"</f>
        <v>create (a1)-[r1:means]-&gt;(b1)</v>
      </c>
      <c r="C2" s="6">
        <v>1</v>
      </c>
      <c r="D2" s="16" t="s">
        <v>22</v>
      </c>
      <c r="E2" s="16" t="s">
        <v>63</v>
      </c>
      <c r="F2" s="16" t="s">
        <v>18</v>
      </c>
      <c r="G2" s="16" t="s">
        <v>146</v>
      </c>
      <c r="H2" s="7" t="s">
        <v>171</v>
      </c>
    </row>
    <row r="3" spans="1:8" ht="20" customHeight="1">
      <c r="A3" s="13" t="str">
        <f t="shared" si="0"/>
        <v xml:space="preserve">match (a2{gid:'D002'}) match (b2{gid:'L001'}) </v>
      </c>
      <c r="B3" s="13" t="str">
        <f t="shared" si="1"/>
        <v>create (a2)-[r2:means]-&gt;(b2)</v>
      </c>
      <c r="C3" s="6">
        <v>2</v>
      </c>
      <c r="D3" s="16" t="s">
        <v>23</v>
      </c>
      <c r="E3" s="16" t="s">
        <v>2896</v>
      </c>
      <c r="F3" s="16" t="s">
        <v>18</v>
      </c>
      <c r="G3" s="16" t="s">
        <v>146</v>
      </c>
      <c r="H3" s="7" t="s">
        <v>171</v>
      </c>
    </row>
    <row r="4" spans="1:8" ht="17">
      <c r="A4" s="13" t="str">
        <f t="shared" ref="A4:A20" si="2">"match (a"&amp;C4&amp;"{gid:'"&amp;D4&amp;"'}) "&amp;"match (b"&amp;C4&amp;"{gid:'"&amp;F4&amp;"'}) "</f>
        <v xml:space="preserve">match (a7{gid:'D007'}) match (b7{gid:'L007'}) </v>
      </c>
      <c r="B4" s="13" t="str">
        <f t="shared" ref="B4:B20" si="3">"create (a"&amp;C4&amp;")-[r"&amp;C4&amp;":"&amp;H4&amp;"]-&gt;(b"&amp;C4&amp;")"</f>
        <v>create (a7)-[r7:means]-&gt;(b7)</v>
      </c>
      <c r="C4" s="6">
        <v>7</v>
      </c>
      <c r="D4" s="16" t="s">
        <v>1125</v>
      </c>
      <c r="E4" s="16" t="s">
        <v>1146</v>
      </c>
      <c r="F4" s="16" t="s">
        <v>1344</v>
      </c>
      <c r="G4" s="16" t="s">
        <v>1408</v>
      </c>
      <c r="H4" s="7" t="s">
        <v>171</v>
      </c>
    </row>
    <row r="5" spans="1:8" ht="17">
      <c r="A5" s="13" t="str">
        <f t="shared" si="2"/>
        <v xml:space="preserve">match (a8{gid:'D008'}) match (b8{gid:'L007'}) </v>
      </c>
      <c r="B5" s="13" t="str">
        <f t="shared" si="3"/>
        <v>create (a8)-[r8:means]-&gt;(b8)</v>
      </c>
      <c r="C5" s="6">
        <v>8</v>
      </c>
      <c r="D5" s="16" t="s">
        <v>1126</v>
      </c>
      <c r="E5" s="16" t="s">
        <v>1150</v>
      </c>
      <c r="F5" s="16" t="s">
        <v>1344</v>
      </c>
      <c r="G5" s="16" t="s">
        <v>1408</v>
      </c>
      <c r="H5" s="7" t="s">
        <v>171</v>
      </c>
    </row>
    <row r="6" spans="1:8" ht="17">
      <c r="A6" s="13" t="str">
        <f t="shared" si="2"/>
        <v xml:space="preserve">match (a12{gid:'D012'}) match (b12{gid:'L056'}) </v>
      </c>
      <c r="B6" s="13" t="str">
        <f t="shared" si="3"/>
        <v>create (a12)-[r12:means]-&gt;(b12)</v>
      </c>
      <c r="C6" s="6">
        <v>12</v>
      </c>
      <c r="D6" s="16" t="s">
        <v>1130</v>
      </c>
      <c r="E6" s="16" t="s">
        <v>1163</v>
      </c>
      <c r="F6" s="16" t="s">
        <v>1393</v>
      </c>
      <c r="G6" s="16" t="s">
        <v>2077</v>
      </c>
      <c r="H6" s="7" t="s">
        <v>171</v>
      </c>
    </row>
    <row r="7" spans="1:8" ht="17">
      <c r="A7" s="13" t="str">
        <f t="shared" si="2"/>
        <v xml:space="preserve">match (a15{gid:'D015'}) match (b15{gid:'L007'}) </v>
      </c>
      <c r="B7" s="13" t="str">
        <f t="shared" si="3"/>
        <v>create (a15)-[r15:means]-&gt;(b15)</v>
      </c>
      <c r="C7" s="6">
        <v>15</v>
      </c>
      <c r="D7" s="16" t="s">
        <v>1133</v>
      </c>
      <c r="E7" s="16" t="s">
        <v>1311</v>
      </c>
      <c r="F7" s="16" t="s">
        <v>1344</v>
      </c>
      <c r="G7" s="16" t="s">
        <v>1408</v>
      </c>
      <c r="H7" s="7" t="s">
        <v>171</v>
      </c>
    </row>
    <row r="8" spans="1:8" ht="17">
      <c r="A8" s="13" t="str">
        <f t="shared" si="2"/>
        <v xml:space="preserve">match (a16{gid:'D016'}) match (b16{gid:'L007'}) </v>
      </c>
      <c r="B8" s="13" t="str">
        <f t="shared" si="3"/>
        <v>create (a16)-[r16:means]-&gt;(b16)</v>
      </c>
      <c r="C8" s="6">
        <v>16</v>
      </c>
      <c r="D8" s="16" t="s">
        <v>1134</v>
      </c>
      <c r="E8" s="16" t="s">
        <v>1315</v>
      </c>
      <c r="F8" s="16" t="s">
        <v>1344</v>
      </c>
      <c r="G8" s="16" t="s">
        <v>1408</v>
      </c>
      <c r="H8" s="7" t="s">
        <v>171</v>
      </c>
    </row>
    <row r="9" spans="1:8" ht="17">
      <c r="A9" s="13" t="str">
        <f t="shared" si="2"/>
        <v xml:space="preserve">match (a20{gid:'D020'}) match (b20{gid:'L007'}) </v>
      </c>
      <c r="B9" s="13" t="str">
        <f t="shared" si="3"/>
        <v>create (a20)-[r20:means]-&gt;(b20)</v>
      </c>
      <c r="C9" s="6">
        <v>20</v>
      </c>
      <c r="D9" s="16" t="s">
        <v>1138</v>
      </c>
      <c r="E9" s="16" t="s">
        <v>1326</v>
      </c>
      <c r="F9" s="16" t="s">
        <v>1344</v>
      </c>
      <c r="G9" s="16" t="s">
        <v>1408</v>
      </c>
      <c r="H9" s="7" t="s">
        <v>171</v>
      </c>
    </row>
    <row r="10" spans="1:8" ht="17">
      <c r="A10" s="13" t="str">
        <f t="shared" si="2"/>
        <v xml:space="preserve">match (a23{gid:'D023'}) match (b23{gid:'L056'}) </v>
      </c>
      <c r="B10" s="13" t="str">
        <f t="shared" si="3"/>
        <v>create (a23)-[r23:means]-&gt;(b23)</v>
      </c>
      <c r="C10" s="6">
        <v>23</v>
      </c>
      <c r="D10" s="16" t="s">
        <v>1141</v>
      </c>
      <c r="E10" s="16" t="s">
        <v>1335</v>
      </c>
      <c r="F10" s="16" t="s">
        <v>1393</v>
      </c>
      <c r="G10" s="16" t="s">
        <v>2077</v>
      </c>
      <c r="H10" s="7" t="s">
        <v>171</v>
      </c>
    </row>
    <row r="11" spans="1:8" ht="17">
      <c r="A11" s="13" t="str">
        <f t="shared" si="2"/>
        <v xml:space="preserve">match (a24{gid:'D024'}) match (b24{gid:'L056'}) </v>
      </c>
      <c r="B11" s="13" t="str">
        <f t="shared" si="3"/>
        <v>create (a24)-[r24:means]-&gt;(b24)</v>
      </c>
      <c r="C11" s="6">
        <v>24</v>
      </c>
      <c r="D11" s="16" t="s">
        <v>1169</v>
      </c>
      <c r="E11" s="16" t="s">
        <v>1338</v>
      </c>
      <c r="F11" s="16" t="s">
        <v>1393</v>
      </c>
      <c r="G11" s="16" t="s">
        <v>2077</v>
      </c>
      <c r="H11" s="7" t="s">
        <v>171</v>
      </c>
    </row>
    <row r="12" spans="1:8" ht="17">
      <c r="A12" s="13" t="str">
        <f t="shared" si="2"/>
        <v xml:space="preserve">match (a27{gid:'D027'}) match (b27{gid:'L057'}) </v>
      </c>
      <c r="B12" s="13" t="str">
        <f t="shared" si="3"/>
        <v>create (a27)-[r27:means]-&gt;(b27)</v>
      </c>
      <c r="C12" s="6">
        <v>27</v>
      </c>
      <c r="D12" s="16" t="s">
        <v>1172</v>
      </c>
      <c r="E12" s="16" t="s">
        <v>1417</v>
      </c>
      <c r="F12" s="16" t="s">
        <v>1394</v>
      </c>
      <c r="G12" s="16" t="s">
        <v>2882</v>
      </c>
      <c r="H12" s="7" t="s">
        <v>171</v>
      </c>
    </row>
    <row r="13" spans="1:8" ht="17">
      <c r="A13" s="13" t="str">
        <f t="shared" si="2"/>
        <v xml:space="preserve">match (a32{gid:'D032'}) match (b32{gid:'L012'}) </v>
      </c>
      <c r="B13" s="13" t="str">
        <f t="shared" si="3"/>
        <v>create (a32)-[r32:means]-&gt;(b32)</v>
      </c>
      <c r="C13" s="6">
        <v>32</v>
      </c>
      <c r="D13" s="16" t="s">
        <v>1177</v>
      </c>
      <c r="E13" s="16" t="s">
        <v>1432</v>
      </c>
      <c r="F13" s="16" t="s">
        <v>1349</v>
      </c>
      <c r="G13" s="16" t="s">
        <v>2207</v>
      </c>
      <c r="H13" s="7" t="s">
        <v>171</v>
      </c>
    </row>
    <row r="14" spans="1:8" ht="17">
      <c r="A14" s="13" t="str">
        <f t="shared" si="2"/>
        <v xml:space="preserve">match (a33{gid:'D033'}) match (b33{gid:'L012'}) </v>
      </c>
      <c r="B14" s="13" t="str">
        <f t="shared" si="3"/>
        <v>create (a33)-[r33:means]-&gt;(b33)</v>
      </c>
      <c r="C14" s="6">
        <v>33</v>
      </c>
      <c r="D14" s="16" t="s">
        <v>1178</v>
      </c>
      <c r="E14" s="16" t="s">
        <v>1435</v>
      </c>
      <c r="F14" s="16" t="s">
        <v>1349</v>
      </c>
      <c r="G14" s="16" t="s">
        <v>2207</v>
      </c>
      <c r="H14" s="7" t="s">
        <v>171</v>
      </c>
    </row>
    <row r="15" spans="1:8" ht="17">
      <c r="A15" s="13" t="str">
        <f t="shared" si="2"/>
        <v xml:space="preserve">match (a35{gid:'D035'}) match (b35{gid:'L014'}) </v>
      </c>
      <c r="B15" s="13" t="str">
        <f t="shared" si="3"/>
        <v>create (a35)-[r35:means]-&gt;(b35)</v>
      </c>
      <c r="C15" s="6">
        <v>35</v>
      </c>
      <c r="D15" s="16" t="s">
        <v>1180</v>
      </c>
      <c r="E15" s="16" t="s">
        <v>1442</v>
      </c>
      <c r="F15" s="16" t="s">
        <v>1351</v>
      </c>
      <c r="G15" s="16" t="s">
        <v>1442</v>
      </c>
      <c r="H15" s="7" t="s">
        <v>171</v>
      </c>
    </row>
    <row r="16" spans="1:8" ht="17">
      <c r="A16" s="13" t="str">
        <f t="shared" si="2"/>
        <v xml:space="preserve">match (a36{gid:'D036'}) match (b36{gid:'L015'}) </v>
      </c>
      <c r="B16" s="13" t="str">
        <f t="shared" si="3"/>
        <v>create (a36)-[r36:means]-&gt;(b36)</v>
      </c>
      <c r="C16" s="6">
        <v>36</v>
      </c>
      <c r="D16" s="16" t="s">
        <v>1181</v>
      </c>
      <c r="E16" s="16" t="s">
        <v>1444</v>
      </c>
      <c r="F16" s="16" t="s">
        <v>1352</v>
      </c>
      <c r="G16" s="16" t="s">
        <v>1444</v>
      </c>
      <c r="H16" s="7" t="s">
        <v>171</v>
      </c>
    </row>
    <row r="17" spans="1:8" ht="17">
      <c r="A17" s="13" t="str">
        <f t="shared" si="2"/>
        <v xml:space="preserve">match (a40{gid:'D040'}) match (b40{gid:'L016'}) </v>
      </c>
      <c r="B17" s="13" t="str">
        <f t="shared" si="3"/>
        <v>create (a40)-[r40:means]-&gt;(b40)</v>
      </c>
      <c r="C17" s="6">
        <v>40</v>
      </c>
      <c r="D17" s="16" t="s">
        <v>1185</v>
      </c>
      <c r="E17" s="16" t="s">
        <v>1456</v>
      </c>
      <c r="F17" s="16" t="s">
        <v>1353</v>
      </c>
      <c r="G17" s="16" t="s">
        <v>1456</v>
      </c>
      <c r="H17" s="7" t="s">
        <v>171</v>
      </c>
    </row>
    <row r="18" spans="1:8" ht="17">
      <c r="A18" s="13" t="str">
        <f t="shared" si="2"/>
        <v xml:space="preserve">match (a41{gid:'D041'}) match (b41{gid:'L017'}) </v>
      </c>
      <c r="B18" s="13" t="str">
        <f t="shared" si="3"/>
        <v>create (a41)-[r41:means]-&gt;(b41)</v>
      </c>
      <c r="C18" s="6">
        <v>41</v>
      </c>
      <c r="D18" s="16" t="s">
        <v>1186</v>
      </c>
      <c r="E18" s="16" t="s">
        <v>1459</v>
      </c>
      <c r="F18" s="16" t="s">
        <v>1354</v>
      </c>
      <c r="G18" s="16" t="s">
        <v>1459</v>
      </c>
      <c r="H18" s="7" t="s">
        <v>171</v>
      </c>
    </row>
    <row r="19" spans="1:8" ht="17">
      <c r="A19" s="13" t="str">
        <f t="shared" si="2"/>
        <v xml:space="preserve">match (a42{gid:'D042'}) match (b42{gid:'L018'}) </v>
      </c>
      <c r="B19" s="13" t="str">
        <f t="shared" si="3"/>
        <v>create (a42)-[r42:means]-&gt;(b42)</v>
      </c>
      <c r="C19" s="6">
        <v>42</v>
      </c>
      <c r="D19" s="16" t="s">
        <v>1187</v>
      </c>
      <c r="E19" s="16" t="s">
        <v>1462</v>
      </c>
      <c r="F19" s="16" t="s">
        <v>1355</v>
      </c>
      <c r="G19" s="16" t="s">
        <v>1462</v>
      </c>
      <c r="H19" s="7" t="s">
        <v>171</v>
      </c>
    </row>
    <row r="20" spans="1:8" ht="17">
      <c r="A20" s="13" t="str">
        <f t="shared" si="2"/>
        <v xml:space="preserve">match (a57{gid:'D057'}) match (b57{gid:'L032'}) </v>
      </c>
      <c r="B20" s="13" t="str">
        <f t="shared" si="3"/>
        <v>create (a57)-[r57:means]-&gt;(b57)</v>
      </c>
      <c r="C20" s="6">
        <v>57</v>
      </c>
      <c r="D20" s="16" t="s">
        <v>1202</v>
      </c>
      <c r="E20" s="16" t="s">
        <v>1515</v>
      </c>
      <c r="F20" s="16" t="s">
        <v>1369</v>
      </c>
      <c r="G20" s="16" t="s">
        <v>1515</v>
      </c>
      <c r="H20" s="7" t="s">
        <v>171</v>
      </c>
    </row>
    <row r="21" spans="1:8" ht="17">
      <c r="A21" s="13" t="str">
        <f t="shared" ref="A21:A22" si="4">"match (a"&amp;C21&amp;"{gid:'"&amp;D21&amp;"'}) "&amp;"match (b"&amp;C21&amp;"{gid:'"&amp;F21&amp;"'}) "</f>
        <v xml:space="preserve">match (a69{gid:'D069'}) match (b69{gid:'L056'}) </v>
      </c>
      <c r="B21" s="13" t="str">
        <f t="shared" ref="B21:B22" si="5">"create (a"&amp;C21&amp;")-[r"&amp;C21&amp;":"&amp;H21&amp;"]-&gt;(b"&amp;C21&amp;")"</f>
        <v>create (a69)-[r69:means]-&gt;(b69)</v>
      </c>
      <c r="C21" s="6">
        <v>69</v>
      </c>
      <c r="D21" s="16" t="s">
        <v>1214</v>
      </c>
      <c r="E21" s="16" t="s">
        <v>1551</v>
      </c>
      <c r="F21" s="16" t="s">
        <v>1393</v>
      </c>
      <c r="G21" s="16" t="s">
        <v>2077</v>
      </c>
      <c r="H21" s="7" t="s">
        <v>171</v>
      </c>
    </row>
    <row r="22" spans="1:8" ht="17">
      <c r="A22" s="13" t="str">
        <f t="shared" si="4"/>
        <v xml:space="preserve">match (a70{gid:'D070'}) match (b70{gid:'L056'}) </v>
      </c>
      <c r="B22" s="13" t="str">
        <f t="shared" si="5"/>
        <v>create (a70)-[r70:means]-&gt;(b70)</v>
      </c>
      <c r="C22" s="6">
        <v>70</v>
      </c>
      <c r="D22" s="16" t="s">
        <v>1215</v>
      </c>
      <c r="E22" s="16" t="s">
        <v>1554</v>
      </c>
      <c r="F22" s="16" t="s">
        <v>1393</v>
      </c>
      <c r="G22" s="16" t="s">
        <v>2077</v>
      </c>
      <c r="H22" s="7" t="s">
        <v>171</v>
      </c>
    </row>
    <row r="23" spans="1:8" ht="17">
      <c r="A23" s="13" t="str">
        <f t="shared" ref="A23:A24" si="6">"match (a"&amp;C23&amp;"{gid:'"&amp;D23&amp;"'}) "&amp;"match (b"&amp;C23&amp;"{gid:'"&amp;F23&amp;"'}) "</f>
        <v xml:space="preserve">match (a150{gid:'D150'}) match (b150{gid:'L056'}) </v>
      </c>
      <c r="B23" s="13" t="str">
        <f t="shared" ref="B23:B24" si="7">"create (a"&amp;C23&amp;")-[r"&amp;C23&amp;":"&amp;H23&amp;"]-&gt;(b"&amp;C23&amp;")"</f>
        <v>create (a150)-[r150:means]-&gt;(b150)</v>
      </c>
      <c r="C23" s="6">
        <v>150</v>
      </c>
      <c r="D23" s="16" t="s">
        <v>1295</v>
      </c>
      <c r="E23" s="16" t="s">
        <v>1792</v>
      </c>
      <c r="F23" s="16" t="s">
        <v>1393</v>
      </c>
      <c r="G23" s="16" t="s">
        <v>2077</v>
      </c>
      <c r="H23" s="7" t="s">
        <v>171</v>
      </c>
    </row>
    <row r="24" spans="1:8" ht="17">
      <c r="A24" s="13" t="str">
        <f t="shared" si="6"/>
        <v xml:space="preserve">match (a151{gid:'D151'}) match (b151{gid:'L057'}) </v>
      </c>
      <c r="B24" s="13" t="str">
        <f t="shared" si="7"/>
        <v>create (a151)-[r151:means]-&gt;(b151)</v>
      </c>
      <c r="C24" s="6">
        <v>151</v>
      </c>
      <c r="D24" s="16" t="s">
        <v>1296</v>
      </c>
      <c r="E24" s="16" t="s">
        <v>1795</v>
      </c>
      <c r="F24" s="16" t="s">
        <v>1394</v>
      </c>
      <c r="G24" s="16" t="s">
        <v>2882</v>
      </c>
      <c r="H24" s="7" t="s">
        <v>171</v>
      </c>
    </row>
    <row r="25" spans="1:8" ht="17">
      <c r="A25" s="13" t="str">
        <f t="shared" ref="A25:A31" si="8">"match (a"&amp;C25&amp;"{gid:'"&amp;D25&amp;"'}) "&amp;"match (b"&amp;C25&amp;"{gid:'"&amp;F25&amp;"'}) "</f>
        <v xml:space="preserve">match (a214{gid:'D214'}) match (b214{gid:'L056'}) </v>
      </c>
      <c r="B25" s="13" t="str">
        <f t="shared" ref="B25:B31" si="9">"create (a"&amp;C25&amp;")-[r"&amp;C25&amp;":"&amp;H25&amp;"]-&gt;(b"&amp;C25&amp;")"</f>
        <v>create (a214)-[r214:means]-&gt;(b214)</v>
      </c>
      <c r="C25" s="6">
        <v>214</v>
      </c>
      <c r="D25" s="16" t="s">
        <v>1876</v>
      </c>
      <c r="E25" s="16" t="s">
        <v>2076</v>
      </c>
      <c r="F25" s="16" t="s">
        <v>1393</v>
      </c>
      <c r="G25" s="16" t="s">
        <v>2077</v>
      </c>
      <c r="H25" s="7" t="s">
        <v>171</v>
      </c>
    </row>
    <row r="26" spans="1:8" ht="17">
      <c r="A26" s="13" t="str">
        <f t="shared" si="8"/>
        <v xml:space="preserve">match (a224{gid:'D224'}) match (b224{gid:'L045'}) </v>
      </c>
      <c r="B26" s="13" t="str">
        <f t="shared" si="9"/>
        <v>create (a224)-[r224:means]-&gt;(b224)</v>
      </c>
      <c r="C26" s="6">
        <v>224</v>
      </c>
      <c r="D26" s="16" t="s">
        <v>1886</v>
      </c>
      <c r="E26" s="16" t="s">
        <v>2106</v>
      </c>
      <c r="F26" s="16" t="s">
        <v>1382</v>
      </c>
      <c r="G26" s="16" t="s">
        <v>2106</v>
      </c>
      <c r="H26" s="7" t="s">
        <v>171</v>
      </c>
    </row>
    <row r="27" spans="1:8" ht="17">
      <c r="A27" s="13" t="str">
        <f>"match (a"&amp;C27&amp;"{gid:'"&amp;D27&amp;"'}) "&amp;"match (b"&amp;C27&amp;"{gid:'"&amp;F27&amp;"'}) "</f>
        <v xml:space="preserve">match (a230{gid:'D230'}) match (b230{gid:'L046'}) </v>
      </c>
      <c r="B27" s="13" t="str">
        <f t="shared" si="9"/>
        <v>create (a230)-[r230:means]-&gt;(b230)</v>
      </c>
      <c r="C27" s="6">
        <v>230</v>
      </c>
      <c r="D27" s="16" t="s">
        <v>1892</v>
      </c>
      <c r="E27" s="16" t="s">
        <v>2124</v>
      </c>
      <c r="F27" s="16" t="s">
        <v>1383</v>
      </c>
      <c r="G27" s="16" t="s">
        <v>2124</v>
      </c>
      <c r="H27" s="7" t="s">
        <v>171</v>
      </c>
    </row>
    <row r="28" spans="1:8" ht="17">
      <c r="A28" s="13" t="str">
        <f t="shared" si="8"/>
        <v xml:space="preserve">match (a231{gid:'D231'}) match (b231{gid:'L047'}) </v>
      </c>
      <c r="B28" s="13" t="str">
        <f t="shared" si="9"/>
        <v>create (a231)-[r231:means]-&gt;(b231)</v>
      </c>
      <c r="C28" s="6">
        <v>231</v>
      </c>
      <c r="D28" s="16" t="s">
        <v>1893</v>
      </c>
      <c r="E28" s="16" t="s">
        <v>2127</v>
      </c>
      <c r="F28" s="16" t="s">
        <v>1384</v>
      </c>
      <c r="G28" s="16" t="s">
        <v>2127</v>
      </c>
      <c r="H28" s="7" t="s">
        <v>171</v>
      </c>
    </row>
    <row r="29" spans="1:8" ht="17">
      <c r="A29" s="13" t="str">
        <f t="shared" si="8"/>
        <v xml:space="preserve">match (a240{gid:'D240'}) match (b240{gid:'L051'}) </v>
      </c>
      <c r="B29" s="13" t="str">
        <f t="shared" si="9"/>
        <v>create (a240)-[r240:means]-&gt;(b240)</v>
      </c>
      <c r="C29" s="6">
        <v>240</v>
      </c>
      <c r="D29" s="16" t="s">
        <v>1902</v>
      </c>
      <c r="E29" s="16" t="s">
        <v>2154</v>
      </c>
      <c r="F29" s="16" t="s">
        <v>1388</v>
      </c>
      <c r="G29" s="16" t="s">
        <v>2154</v>
      </c>
      <c r="H29" s="7" t="s">
        <v>171</v>
      </c>
    </row>
    <row r="30" spans="1:8" ht="17">
      <c r="A30" s="13" t="str">
        <f t="shared" si="8"/>
        <v xml:space="preserve">match (a249{gid:'D249'}) match (b249{gid:'L056'}) </v>
      </c>
      <c r="B30" s="13" t="str">
        <f t="shared" si="9"/>
        <v>create (a249)-[r249:means]-&gt;(b249)</v>
      </c>
      <c r="C30" s="6">
        <v>249</v>
      </c>
      <c r="D30" s="16" t="s">
        <v>1911</v>
      </c>
      <c r="E30" s="16" t="s">
        <v>2181</v>
      </c>
      <c r="F30" s="16" t="s">
        <v>1393</v>
      </c>
      <c r="G30" s="16" t="s">
        <v>2077</v>
      </c>
      <c r="H30" s="7" t="s">
        <v>171</v>
      </c>
    </row>
    <row r="31" spans="1:8" ht="17">
      <c r="A31" s="13" t="str">
        <f t="shared" si="8"/>
        <v xml:space="preserve">match (a252{gid:'D252'}) match (b252{gid:'L056'}) </v>
      </c>
      <c r="B31" s="13" t="str">
        <f t="shared" si="9"/>
        <v>create (a252)-[r252:means]-&gt;(b252)</v>
      </c>
      <c r="C31" s="6">
        <v>252</v>
      </c>
      <c r="D31" s="16" t="s">
        <v>1914</v>
      </c>
      <c r="E31" s="16" t="s">
        <v>2191</v>
      </c>
      <c r="F31" s="16" t="s">
        <v>1393</v>
      </c>
      <c r="G31" s="16" t="s">
        <v>2077</v>
      </c>
      <c r="H31" s="7" t="s">
        <v>171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DC38-81D1-4BE6-8E8C-97AADC644A22}">
  <dimension ref="A1:H15"/>
  <sheetViews>
    <sheetView zoomScale="156" zoomScaleNormal="115" workbookViewId="0">
      <selection activeCell="B2" sqref="B2:B15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83203125" customWidth="1"/>
    <col min="5" max="5" width="43.6640625" customWidth="1"/>
    <col min="6" max="6" width="13.33203125" customWidth="1"/>
    <col min="7" max="7" width="21" customWidth="1"/>
    <col min="8" max="8" width="15.1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8" t="s">
        <v>1</v>
      </c>
      <c r="E1" s="19" t="s">
        <v>2</v>
      </c>
      <c r="F1" s="11" t="s">
        <v>3</v>
      </c>
      <c r="G1" s="11" t="s">
        <v>4</v>
      </c>
      <c r="H1" s="11" t="s">
        <v>5</v>
      </c>
    </row>
    <row r="2" spans="1:8" ht="20" customHeight="1">
      <c r="A2" s="13" t="str">
        <f t="shared" ref="A2:A15" si="0">"match (a"&amp;C2&amp;"{gid:'"&amp;D2&amp;"'}) "&amp;"match (b"&amp;C2&amp;"{gid:'"&amp;F2&amp;"'}) "</f>
        <v xml:space="preserve">match (a1{gid:'D006'}) match (b1{gid:'M004'}) </v>
      </c>
      <c r="B2" s="13" t="str">
        <f t="shared" ref="B2:B15" si="1">"create (a"&amp;C2&amp;")-[r"&amp;C2&amp;":"&amp;H2&amp;"]-&gt;(b"&amp;C2&amp;")"</f>
        <v>create (a1)-[r1:means]-&gt;(b1)</v>
      </c>
      <c r="C2" s="6">
        <v>1</v>
      </c>
      <c r="D2" s="16" t="s">
        <v>1124</v>
      </c>
      <c r="E2" s="16" t="s">
        <v>1142</v>
      </c>
      <c r="F2" s="16" t="s">
        <v>140</v>
      </c>
      <c r="G2" s="15" t="s">
        <v>139</v>
      </c>
      <c r="H2" s="29" t="s">
        <v>2889</v>
      </c>
    </row>
    <row r="3" spans="1:8" ht="17">
      <c r="A3" s="13" t="str">
        <f t="shared" si="0"/>
        <v xml:space="preserve">match (a2{gid:'D006'}) match (b2{gid:'M008'}) </v>
      </c>
      <c r="B3" s="13" t="str">
        <f t="shared" si="1"/>
        <v>create (a2)-[r2:means]-&gt;(b2)</v>
      </c>
      <c r="C3" s="6">
        <v>2</v>
      </c>
      <c r="D3" s="16" t="s">
        <v>1124</v>
      </c>
      <c r="E3" s="16" t="s">
        <v>1142</v>
      </c>
      <c r="F3" s="16" t="s">
        <v>2826</v>
      </c>
      <c r="G3" s="16" t="s">
        <v>1143</v>
      </c>
      <c r="H3" s="29" t="s">
        <v>2889</v>
      </c>
    </row>
    <row r="4" spans="1:8" ht="17">
      <c r="A4" s="13" t="str">
        <f t="shared" si="0"/>
        <v xml:space="preserve">match (a3{gid:'D014'}) match (b3{gid:'M011'}) </v>
      </c>
      <c r="B4" s="13" t="str">
        <f t="shared" si="1"/>
        <v>create (a3)-[r3:means]-&gt;(b3)</v>
      </c>
      <c r="C4" s="6">
        <v>3</v>
      </c>
      <c r="D4" s="16" t="s">
        <v>1132</v>
      </c>
      <c r="E4" s="16" t="s">
        <v>1308</v>
      </c>
      <c r="F4" s="16" t="s">
        <v>2829</v>
      </c>
      <c r="G4" s="16" t="s">
        <v>1309</v>
      </c>
      <c r="H4" s="29" t="s">
        <v>2889</v>
      </c>
    </row>
    <row r="5" spans="1:8" ht="17">
      <c r="A5" s="13" t="str">
        <f t="shared" si="0"/>
        <v xml:space="preserve">match (a4{gid:'D015'}) match (b4{gid:'M007'}) </v>
      </c>
      <c r="B5" s="13" t="str">
        <f t="shared" si="1"/>
        <v>create (a4)-[r4:means]-&gt;(b4)</v>
      </c>
      <c r="C5" s="6">
        <v>4</v>
      </c>
      <c r="D5" s="16" t="s">
        <v>1133</v>
      </c>
      <c r="E5" s="16" t="s">
        <v>1311</v>
      </c>
      <c r="F5" s="25" t="s">
        <v>145</v>
      </c>
      <c r="G5" s="27" t="s">
        <v>2908</v>
      </c>
      <c r="H5" s="29" t="s">
        <v>2889</v>
      </c>
    </row>
    <row r="6" spans="1:8" ht="17">
      <c r="A6" s="13" t="str">
        <f t="shared" si="0"/>
        <v xml:space="preserve">match (a5{gid:'D016'}) match (b5{gid:'M007'}) </v>
      </c>
      <c r="B6" s="13" t="str">
        <f t="shared" si="1"/>
        <v>create (a5)-[r5:means]-&gt;(b5)</v>
      </c>
      <c r="C6" s="6">
        <v>5</v>
      </c>
      <c r="D6" s="16" t="s">
        <v>1134</v>
      </c>
      <c r="E6" s="16" t="s">
        <v>1315</v>
      </c>
      <c r="F6" s="25" t="s">
        <v>145</v>
      </c>
      <c r="G6" s="27" t="s">
        <v>2908</v>
      </c>
      <c r="H6" s="29" t="s">
        <v>2889</v>
      </c>
    </row>
    <row r="7" spans="1:8" ht="17">
      <c r="A7" s="13" t="str">
        <f t="shared" si="0"/>
        <v xml:space="preserve">match (a6{gid:'D034'}) match (b6{gid:'M011'}) </v>
      </c>
      <c r="B7" s="13" t="str">
        <f t="shared" si="1"/>
        <v>create (a6)-[r6:means]-&gt;(b6)</v>
      </c>
      <c r="C7" s="6">
        <v>6</v>
      </c>
      <c r="D7" s="16" t="s">
        <v>1179</v>
      </c>
      <c r="E7" s="16" t="s">
        <v>1438</v>
      </c>
      <c r="F7" s="16" t="s">
        <v>2829</v>
      </c>
      <c r="G7" s="16" t="s">
        <v>1309</v>
      </c>
      <c r="H7" s="29" t="s">
        <v>2889</v>
      </c>
    </row>
    <row r="8" spans="1:8" ht="17">
      <c r="A8" s="13" t="str">
        <f t="shared" si="0"/>
        <v xml:space="preserve">match (a7{gid:'D050'}) match (b7{gid:'M012'}) </v>
      </c>
      <c r="B8" s="13" t="str">
        <f t="shared" si="1"/>
        <v>create (a7)-[r7:means]-&gt;(b7)</v>
      </c>
      <c r="C8" s="6">
        <v>7</v>
      </c>
      <c r="D8" s="16" t="s">
        <v>1195</v>
      </c>
      <c r="E8" s="16" t="s">
        <v>1494</v>
      </c>
      <c r="F8" s="16" t="s">
        <v>2830</v>
      </c>
      <c r="G8" s="16" t="s">
        <v>1495</v>
      </c>
      <c r="H8" s="29" t="s">
        <v>2889</v>
      </c>
    </row>
    <row r="9" spans="1:8" ht="17">
      <c r="A9" s="13" t="str">
        <f t="shared" si="0"/>
        <v xml:space="preserve">match (a8{gid:'D053'}) match (b8{gid:'M009'}) </v>
      </c>
      <c r="B9" s="13" t="str">
        <f t="shared" si="1"/>
        <v>create (a8)-[r8:means]-&gt;(b8)</v>
      </c>
      <c r="C9" s="6">
        <v>8</v>
      </c>
      <c r="D9" s="16" t="s">
        <v>1198</v>
      </c>
      <c r="E9" s="16" t="s">
        <v>1503</v>
      </c>
      <c r="F9" s="16" t="s">
        <v>2827</v>
      </c>
      <c r="G9" s="16" t="s">
        <v>2837</v>
      </c>
      <c r="H9" s="29" t="s">
        <v>2889</v>
      </c>
    </row>
    <row r="10" spans="1:8" ht="17">
      <c r="A10" s="13" t="str">
        <f t="shared" si="0"/>
        <v xml:space="preserve">match (a9{gid:'D161'}) match (b9{gid:'M011'}) </v>
      </c>
      <c r="B10" s="13" t="str">
        <f t="shared" si="1"/>
        <v>create (a9)-[r9:means]-&gt;(b9)</v>
      </c>
      <c r="C10" s="6">
        <v>9</v>
      </c>
      <c r="D10" s="16" t="s">
        <v>1306</v>
      </c>
      <c r="E10" s="16" t="s">
        <v>1916</v>
      </c>
      <c r="F10" s="16" t="s">
        <v>2829</v>
      </c>
      <c r="G10" s="16" t="s">
        <v>1309</v>
      </c>
      <c r="H10" s="29" t="s">
        <v>2889</v>
      </c>
    </row>
    <row r="11" spans="1:8" ht="17">
      <c r="A11" s="13" t="str">
        <f t="shared" si="0"/>
        <v xml:space="preserve">match (a10{gid:'D171'}) match (b10{gid:'M014'}) </v>
      </c>
      <c r="B11" s="13" t="str">
        <f t="shared" si="1"/>
        <v>create (a10)-[r10:means]-&gt;(b10)</v>
      </c>
      <c r="C11" s="6">
        <v>10</v>
      </c>
      <c r="D11" s="16" t="s">
        <v>1833</v>
      </c>
      <c r="E11" s="16" t="s">
        <v>1946</v>
      </c>
      <c r="F11" s="16" t="s">
        <v>2832</v>
      </c>
      <c r="G11" s="16" t="s">
        <v>2843</v>
      </c>
      <c r="H11" s="29" t="s">
        <v>2889</v>
      </c>
    </row>
    <row r="12" spans="1:8" ht="17">
      <c r="A12" s="13" t="str">
        <f t="shared" si="0"/>
        <v xml:space="preserve">match (a11{gid:'D172'}) match (b11{gid:'M014'}) </v>
      </c>
      <c r="B12" s="13" t="str">
        <f t="shared" si="1"/>
        <v>create (a11)-[r11:means]-&gt;(b11)</v>
      </c>
      <c r="C12" s="6">
        <v>11</v>
      </c>
      <c r="D12" s="16" t="s">
        <v>1834</v>
      </c>
      <c r="E12" s="16" t="s">
        <v>1949</v>
      </c>
      <c r="F12" s="16" t="s">
        <v>2832</v>
      </c>
      <c r="G12" s="16" t="s">
        <v>2843</v>
      </c>
      <c r="H12" s="29" t="s">
        <v>2889</v>
      </c>
    </row>
    <row r="13" spans="1:8" ht="17">
      <c r="A13" s="13" t="str">
        <f t="shared" si="0"/>
        <v xml:space="preserve">match (a12{gid:'D173'}) match (b12{gid:'M014'}) </v>
      </c>
      <c r="B13" s="13" t="str">
        <f t="shared" si="1"/>
        <v>create (a12)-[r12:means]-&gt;(b12)</v>
      </c>
      <c r="C13" s="6">
        <v>12</v>
      </c>
      <c r="D13" s="16" t="s">
        <v>1835</v>
      </c>
      <c r="E13" s="16" t="s">
        <v>1952</v>
      </c>
      <c r="F13" s="16" t="s">
        <v>2832</v>
      </c>
      <c r="G13" s="16" t="s">
        <v>2843</v>
      </c>
      <c r="H13" s="29" t="s">
        <v>2889</v>
      </c>
    </row>
    <row r="14" spans="1:8" ht="17">
      <c r="A14" s="13" t="str">
        <f t="shared" si="0"/>
        <v xml:space="preserve">match (a13{gid:'D202'}) match (b13{gid:'M009'}) </v>
      </c>
      <c r="B14" s="13" t="str">
        <f t="shared" si="1"/>
        <v>create (a13)-[r13:means]-&gt;(b13)</v>
      </c>
      <c r="C14" s="6">
        <v>13</v>
      </c>
      <c r="D14" s="16" t="s">
        <v>1864</v>
      </c>
      <c r="E14" s="16" t="s">
        <v>2040</v>
      </c>
      <c r="F14" s="16" t="s">
        <v>2827</v>
      </c>
      <c r="G14" s="16" t="s">
        <v>2837</v>
      </c>
      <c r="H14" s="29" t="s">
        <v>2889</v>
      </c>
    </row>
    <row r="15" spans="1:8" ht="17">
      <c r="A15" s="13" t="str">
        <f t="shared" si="0"/>
        <v xml:space="preserve">match (a14{gid:'D233'}) match (b14{gid:'M011'}) </v>
      </c>
      <c r="B15" s="13" t="str">
        <f t="shared" si="1"/>
        <v>create (a14)-[r14:means]-&gt;(b14)</v>
      </c>
      <c r="C15" s="6">
        <v>14</v>
      </c>
      <c r="D15" s="16" t="s">
        <v>1895</v>
      </c>
      <c r="E15" s="16" t="s">
        <v>2133</v>
      </c>
      <c r="F15" s="16" t="s">
        <v>2829</v>
      </c>
      <c r="G15" s="16" t="s">
        <v>1309</v>
      </c>
      <c r="H15" s="29" t="s">
        <v>2889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2248-76F9-604A-A789-2F907D0D7EED}">
  <dimension ref="A1:H227"/>
  <sheetViews>
    <sheetView topLeftCell="A84" zoomScale="110" zoomScaleNormal="115" workbookViewId="0">
      <selection activeCell="B101" sqref="B101:B227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8.1640625" customWidth="1"/>
    <col min="5" max="5" width="43.6640625" customWidth="1"/>
    <col min="6" max="6" width="13.33203125" customWidth="1"/>
    <col min="7" max="7" width="21" customWidth="1"/>
    <col min="8" max="8" width="15.1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8" t="s">
        <v>1</v>
      </c>
      <c r="E1" s="19" t="s">
        <v>2</v>
      </c>
      <c r="F1" s="11" t="s">
        <v>3</v>
      </c>
      <c r="G1" s="11" t="s">
        <v>4</v>
      </c>
      <c r="H1" s="11" t="s">
        <v>5</v>
      </c>
    </row>
    <row r="2" spans="1:8" ht="17">
      <c r="A2" s="13" t="str">
        <f>"match (a"&amp;C2&amp;"{gid:'"&amp;D2&amp;"'}) "&amp;"match (b"&amp;C2&amp;"{gid:'"&amp;F2&amp;"'}) "</f>
        <v xml:space="preserve">match (a1{gid:'D007'}) match (b1{gid:'I007'}) </v>
      </c>
      <c r="B2" s="13" t="str">
        <f>"create (a"&amp;C2&amp;")-[r"&amp;C2&amp;":"&amp;H2&amp;"]-&gt;(b"&amp;C2&amp;")"</f>
        <v>create (a1)-[r1:expresses]-&gt;(b1)</v>
      </c>
      <c r="C2" s="6">
        <v>1</v>
      </c>
      <c r="D2" s="16" t="s">
        <v>1125</v>
      </c>
      <c r="E2" s="16" t="s">
        <v>1146</v>
      </c>
      <c r="F2" s="16" t="s">
        <v>2845</v>
      </c>
      <c r="G2" s="16" t="s">
        <v>2860</v>
      </c>
      <c r="H2" s="7" t="s">
        <v>2910</v>
      </c>
    </row>
    <row r="3" spans="1:8" ht="17">
      <c r="A3" s="13" t="str">
        <f>"match (a"&amp;C3&amp;"{gid:'"&amp;D3&amp;"'}) "&amp;"match (b"&amp;C3&amp;"{gid:'"&amp;F3&amp;"'}) "</f>
        <v xml:space="preserve">match (a2{gid:'D008'}) match (b2{gid:'I007'}) </v>
      </c>
      <c r="B3" s="13" t="str">
        <f>"create (a"&amp;C3&amp;")-[r"&amp;C3&amp;":"&amp;H3&amp;"]-&gt;(b"&amp;C3&amp;")"</f>
        <v>create (a2)-[r2:expresses]-&gt;(b2)</v>
      </c>
      <c r="C3" s="6">
        <v>2</v>
      </c>
      <c r="D3" s="16" t="s">
        <v>1126</v>
      </c>
      <c r="E3" s="16" t="s">
        <v>1150</v>
      </c>
      <c r="F3" s="16" t="s">
        <v>2845</v>
      </c>
      <c r="G3" s="16" t="s">
        <v>2860</v>
      </c>
      <c r="H3" s="7" t="s">
        <v>2910</v>
      </c>
    </row>
    <row r="4" spans="1:8" ht="17">
      <c r="A4" s="13" t="str">
        <f t="shared" ref="A4:A67" si="0">"match (a"&amp;C4&amp;"{gid:'"&amp;D4&amp;"'}) "&amp;"match (b"&amp;C4&amp;"{gid:'"&amp;F4&amp;"'}) "</f>
        <v xml:space="preserve">match (a3{gid:'D009'}) match (b3{gid:'I005'}) </v>
      </c>
      <c r="B4" s="13" t="str">
        <f t="shared" ref="B4:B67" si="1">"create (a"&amp;C4&amp;")-[r"&amp;C4&amp;":"&amp;H4&amp;"]-&gt;(b"&amp;C4&amp;")"</f>
        <v>create (a3)-[r3:expresses]-&gt;(b3)</v>
      </c>
      <c r="C4" s="6">
        <v>3</v>
      </c>
      <c r="D4" s="16" t="s">
        <v>1127</v>
      </c>
      <c r="E4" s="16" t="s">
        <v>1154</v>
      </c>
      <c r="F4" s="16" t="s">
        <v>158</v>
      </c>
      <c r="G4" s="16" t="s">
        <v>154</v>
      </c>
      <c r="H4" s="7" t="s">
        <v>2910</v>
      </c>
    </row>
    <row r="5" spans="1:8" ht="17">
      <c r="A5" s="13" t="str">
        <f t="shared" si="0"/>
        <v xml:space="preserve">match (a4{gid:'D010'}) match (b4{gid:'I009'}) </v>
      </c>
      <c r="B5" s="13" t="str">
        <f t="shared" si="1"/>
        <v>create (a4)-[r4:expresses]-&gt;(b4)</v>
      </c>
      <c r="C5" s="6">
        <v>4</v>
      </c>
      <c r="D5" s="16" t="s">
        <v>1128</v>
      </c>
      <c r="E5" s="16" t="s">
        <v>1157</v>
      </c>
      <c r="F5" s="16" t="s">
        <v>2847</v>
      </c>
      <c r="G5" s="16" t="s">
        <v>2862</v>
      </c>
      <c r="H5" s="7" t="s">
        <v>2910</v>
      </c>
    </row>
    <row r="6" spans="1:8" ht="17">
      <c r="A6" s="13" t="str">
        <f t="shared" si="0"/>
        <v xml:space="preserve">match (a5{gid:'D012'}) match (b5{gid:'I007'}) </v>
      </c>
      <c r="B6" s="13" t="str">
        <f t="shared" si="1"/>
        <v>create (a5)-[r5:expresses]-&gt;(b5)</v>
      </c>
      <c r="C6" s="6">
        <v>5</v>
      </c>
      <c r="D6" s="16" t="s">
        <v>1130</v>
      </c>
      <c r="E6" s="16" t="s">
        <v>1163</v>
      </c>
      <c r="F6" s="16" t="s">
        <v>2845</v>
      </c>
      <c r="G6" s="16" t="s">
        <v>2860</v>
      </c>
      <c r="H6" s="7" t="s">
        <v>2910</v>
      </c>
    </row>
    <row r="7" spans="1:8" ht="17">
      <c r="A7" s="13" t="str">
        <f t="shared" si="0"/>
        <v xml:space="preserve">match (a6{gid:'D014'}) match (b6{gid:'I005'}) </v>
      </c>
      <c r="B7" s="13" t="str">
        <f t="shared" si="1"/>
        <v>create (a6)-[r6:expresses]-&gt;(b6)</v>
      </c>
      <c r="C7" s="6">
        <v>6</v>
      </c>
      <c r="D7" s="16" t="s">
        <v>1132</v>
      </c>
      <c r="E7" s="16" t="s">
        <v>1308</v>
      </c>
      <c r="F7" s="16" t="s">
        <v>158</v>
      </c>
      <c r="G7" s="16" t="s">
        <v>154</v>
      </c>
      <c r="H7" s="7" t="s">
        <v>2910</v>
      </c>
    </row>
    <row r="8" spans="1:8" ht="17">
      <c r="A8" s="13" t="str">
        <f t="shared" si="0"/>
        <v xml:space="preserve">match (a7{gid:'D015'}) match (b7{gid:'I007'}) </v>
      </c>
      <c r="B8" s="13" t="str">
        <f t="shared" si="1"/>
        <v>create (a7)-[r7:expresses]-&gt;(b7)</v>
      </c>
      <c r="C8" s="6">
        <v>7</v>
      </c>
      <c r="D8" s="16" t="s">
        <v>1133</v>
      </c>
      <c r="E8" s="16" t="s">
        <v>1311</v>
      </c>
      <c r="F8" s="16" t="s">
        <v>2845</v>
      </c>
      <c r="G8" s="16" t="s">
        <v>2860</v>
      </c>
      <c r="H8" s="7" t="s">
        <v>2910</v>
      </c>
    </row>
    <row r="9" spans="1:8" ht="17">
      <c r="A9" s="13" t="str">
        <f t="shared" si="0"/>
        <v xml:space="preserve">match (a8{gid:'D016'}) match (b8{gid:'I007'}) </v>
      </c>
      <c r="B9" s="13" t="str">
        <f t="shared" si="1"/>
        <v>create (a8)-[r8:expresses]-&gt;(b8)</v>
      </c>
      <c r="C9" s="6">
        <v>8</v>
      </c>
      <c r="D9" s="16" t="s">
        <v>1134</v>
      </c>
      <c r="E9" s="16" t="s">
        <v>1315</v>
      </c>
      <c r="F9" s="16" t="s">
        <v>2845</v>
      </c>
      <c r="G9" s="16" t="s">
        <v>2860</v>
      </c>
      <c r="H9" s="7" t="s">
        <v>2910</v>
      </c>
    </row>
    <row r="10" spans="1:8" ht="17">
      <c r="A10" s="13" t="str">
        <f t="shared" si="0"/>
        <v xml:space="preserve">match (a9{gid:'D017'}) match (b9{gid:'I008'}) </v>
      </c>
      <c r="B10" s="13" t="str">
        <f t="shared" si="1"/>
        <v>create (a9)-[r9:expresses]-&gt;(b9)</v>
      </c>
      <c r="C10" s="6">
        <v>9</v>
      </c>
      <c r="D10" s="16" t="s">
        <v>1135</v>
      </c>
      <c r="E10" s="16" t="s">
        <v>1317</v>
      </c>
      <c r="F10" s="16" t="s">
        <v>2846</v>
      </c>
      <c r="G10" s="16" t="s">
        <v>2861</v>
      </c>
      <c r="H10" s="7" t="s">
        <v>2910</v>
      </c>
    </row>
    <row r="11" spans="1:8" ht="17">
      <c r="A11" s="13" t="str">
        <f t="shared" si="0"/>
        <v xml:space="preserve">match (a10{gid:'D018'}) match (b10{gid:'I016'}) </v>
      </c>
      <c r="B11" s="13" t="str">
        <f t="shared" si="1"/>
        <v>create (a10)-[r10:expresses]-&gt;(b10)</v>
      </c>
      <c r="C11" s="6">
        <v>10</v>
      </c>
      <c r="D11" s="16" t="s">
        <v>1136</v>
      </c>
      <c r="E11" s="16" t="s">
        <v>1321</v>
      </c>
      <c r="F11" s="16" t="s">
        <v>2854</v>
      </c>
      <c r="G11" s="16" t="s">
        <v>2869</v>
      </c>
      <c r="H11" s="7" t="s">
        <v>2910</v>
      </c>
    </row>
    <row r="12" spans="1:8" ht="17">
      <c r="A12" s="13" t="str">
        <f t="shared" si="0"/>
        <v xml:space="preserve">match (a11{gid:'D019'}) match (b11{gid:'I008'}) </v>
      </c>
      <c r="B12" s="13" t="str">
        <f t="shared" si="1"/>
        <v>create (a11)-[r11:expresses]-&gt;(b11)</v>
      </c>
      <c r="C12" s="6">
        <v>11</v>
      </c>
      <c r="D12" s="16" t="s">
        <v>1137</v>
      </c>
      <c r="E12" s="16" t="s">
        <v>1323</v>
      </c>
      <c r="F12" s="16" t="s">
        <v>2846</v>
      </c>
      <c r="G12" s="16" t="s">
        <v>2861</v>
      </c>
      <c r="H12" s="7" t="s">
        <v>2910</v>
      </c>
    </row>
    <row r="13" spans="1:8" ht="17">
      <c r="A13" s="13" t="str">
        <f t="shared" si="0"/>
        <v xml:space="preserve">match (a12{gid:'D020'}) match (b12{gid:'I008'}) </v>
      </c>
      <c r="B13" s="13" t="str">
        <f t="shared" si="1"/>
        <v>create (a12)-[r12:expresses]-&gt;(b12)</v>
      </c>
      <c r="C13" s="6">
        <v>12</v>
      </c>
      <c r="D13" s="16" t="s">
        <v>1138</v>
      </c>
      <c r="E13" s="16" t="s">
        <v>1326</v>
      </c>
      <c r="F13" s="16" t="s">
        <v>2846</v>
      </c>
      <c r="G13" s="16" t="s">
        <v>2861</v>
      </c>
      <c r="H13" s="7" t="s">
        <v>2910</v>
      </c>
    </row>
    <row r="14" spans="1:8" ht="17">
      <c r="A14" s="13" t="str">
        <f t="shared" si="0"/>
        <v xml:space="preserve">match (a13{gid:'D021'}) match (b13{gid:'I008'}) </v>
      </c>
      <c r="B14" s="13" t="str">
        <f t="shared" si="1"/>
        <v>create (a13)-[r13:expresses]-&gt;(b13)</v>
      </c>
      <c r="C14" s="6">
        <v>13</v>
      </c>
      <c r="D14" s="16" t="s">
        <v>1139</v>
      </c>
      <c r="E14" s="16" t="s">
        <v>1329</v>
      </c>
      <c r="F14" s="16" t="s">
        <v>2846</v>
      </c>
      <c r="G14" s="16" t="s">
        <v>2861</v>
      </c>
      <c r="H14" s="7" t="s">
        <v>2910</v>
      </c>
    </row>
    <row r="15" spans="1:8" ht="17">
      <c r="A15" s="13" t="str">
        <f t="shared" si="0"/>
        <v xml:space="preserve">match (a14{gid:'D022'}) match (b14{gid:'I008'}) </v>
      </c>
      <c r="B15" s="13" t="str">
        <f t="shared" si="1"/>
        <v>create (a14)-[r14:expresses]-&gt;(b14)</v>
      </c>
      <c r="C15" s="6">
        <v>14</v>
      </c>
      <c r="D15" s="16" t="s">
        <v>1140</v>
      </c>
      <c r="E15" s="16" t="s">
        <v>1333</v>
      </c>
      <c r="F15" s="16" t="s">
        <v>2846</v>
      </c>
      <c r="G15" s="16" t="s">
        <v>2861</v>
      </c>
      <c r="H15" s="7" t="s">
        <v>2910</v>
      </c>
    </row>
    <row r="16" spans="1:8" ht="17">
      <c r="A16" s="13" t="str">
        <f t="shared" si="0"/>
        <v xml:space="preserve">match (a15{gid:'D023'}) match (b15{gid:'I008'}) </v>
      </c>
      <c r="B16" s="13" t="str">
        <f t="shared" si="1"/>
        <v>create (a15)-[r15:expresses]-&gt;(b15)</v>
      </c>
      <c r="C16" s="6">
        <v>15</v>
      </c>
      <c r="D16" s="16" t="s">
        <v>1141</v>
      </c>
      <c r="E16" s="16" t="s">
        <v>1335</v>
      </c>
      <c r="F16" s="16" t="s">
        <v>2846</v>
      </c>
      <c r="G16" s="16" t="s">
        <v>2861</v>
      </c>
      <c r="H16" s="7" t="s">
        <v>2910</v>
      </c>
    </row>
    <row r="17" spans="1:8" ht="17">
      <c r="A17" s="13" t="str">
        <f t="shared" si="0"/>
        <v xml:space="preserve">match (a16{gid:'D024'}) match (b16{gid:'I012'}) </v>
      </c>
      <c r="B17" s="13" t="str">
        <f t="shared" si="1"/>
        <v>create (a16)-[r16:expresses]-&gt;(b16)</v>
      </c>
      <c r="C17" s="6">
        <v>16</v>
      </c>
      <c r="D17" s="16" t="s">
        <v>1169</v>
      </c>
      <c r="E17" s="16" t="s">
        <v>1338</v>
      </c>
      <c r="F17" s="16" t="s">
        <v>2850</v>
      </c>
      <c r="G17" s="16" t="s">
        <v>2864</v>
      </c>
      <c r="H17" s="7" t="s">
        <v>2910</v>
      </c>
    </row>
    <row r="18" spans="1:8" ht="17">
      <c r="A18" s="13" t="str">
        <f t="shared" si="0"/>
        <v xml:space="preserve">match (a17{gid:'D025'}) match (b17{gid:'I012'}) </v>
      </c>
      <c r="B18" s="13" t="str">
        <f t="shared" si="1"/>
        <v>create (a17)-[r17:expresses]-&gt;(b17)</v>
      </c>
      <c r="C18" s="6">
        <v>17</v>
      </c>
      <c r="D18" s="16" t="s">
        <v>1170</v>
      </c>
      <c r="E18" s="16" t="s">
        <v>1411</v>
      </c>
      <c r="F18" s="16" t="s">
        <v>2850</v>
      </c>
      <c r="G18" s="16" t="s">
        <v>2864</v>
      </c>
      <c r="H18" s="7" t="s">
        <v>2910</v>
      </c>
    </row>
    <row r="19" spans="1:8" ht="17">
      <c r="A19" s="13" t="str">
        <f t="shared" si="0"/>
        <v xml:space="preserve">match (a18{gid:'D027'}) match (b18{gid:'I012'}) </v>
      </c>
      <c r="B19" s="13" t="str">
        <f t="shared" si="1"/>
        <v>create (a18)-[r18:expresses]-&gt;(b18)</v>
      </c>
      <c r="C19" s="6">
        <v>18</v>
      </c>
      <c r="D19" s="16" t="s">
        <v>1172</v>
      </c>
      <c r="E19" s="16" t="s">
        <v>1417</v>
      </c>
      <c r="F19" s="16" t="s">
        <v>2850</v>
      </c>
      <c r="G19" s="16" t="s">
        <v>2864</v>
      </c>
      <c r="H19" s="7" t="s">
        <v>2910</v>
      </c>
    </row>
    <row r="20" spans="1:8" ht="17">
      <c r="A20" s="13" t="str">
        <f t="shared" si="0"/>
        <v xml:space="preserve">match (a19{gid:'D028'}) match (b19{gid:'I012'}) </v>
      </c>
      <c r="B20" s="13" t="str">
        <f t="shared" si="1"/>
        <v>create (a19)-[r19:expresses]-&gt;(b19)</v>
      </c>
      <c r="C20" s="6">
        <v>19</v>
      </c>
      <c r="D20" s="16" t="s">
        <v>1173</v>
      </c>
      <c r="E20" s="16" t="s">
        <v>1420</v>
      </c>
      <c r="F20" s="16" t="s">
        <v>2850</v>
      </c>
      <c r="G20" s="16" t="s">
        <v>2864</v>
      </c>
      <c r="H20" s="7" t="s">
        <v>2910</v>
      </c>
    </row>
    <row r="21" spans="1:8" ht="17">
      <c r="A21" s="13" t="str">
        <f t="shared" si="0"/>
        <v xml:space="preserve">match (a20{gid:'D029'}) match (b20{gid:'I012'}) </v>
      </c>
      <c r="B21" s="13" t="str">
        <f t="shared" si="1"/>
        <v>create (a20)-[r20:expresses]-&gt;(b20)</v>
      </c>
      <c r="C21" s="6">
        <v>20</v>
      </c>
      <c r="D21" s="16" t="s">
        <v>1174</v>
      </c>
      <c r="E21" s="16" t="s">
        <v>1423</v>
      </c>
      <c r="F21" s="16" t="s">
        <v>2850</v>
      </c>
      <c r="G21" s="16" t="s">
        <v>2864</v>
      </c>
      <c r="H21" s="7" t="s">
        <v>2910</v>
      </c>
    </row>
    <row r="22" spans="1:8" ht="17">
      <c r="A22" s="13" t="str">
        <f t="shared" si="0"/>
        <v xml:space="preserve">match (a21{gid:'D030'}) match (b21{gid:'I012'}) </v>
      </c>
      <c r="B22" s="13" t="str">
        <f t="shared" si="1"/>
        <v>create (a21)-[r21:expresses]-&gt;(b21)</v>
      </c>
      <c r="C22" s="6">
        <v>21</v>
      </c>
      <c r="D22" s="16" t="s">
        <v>1175</v>
      </c>
      <c r="E22" s="16" t="s">
        <v>1426</v>
      </c>
      <c r="F22" s="16" t="s">
        <v>2850</v>
      </c>
      <c r="G22" s="16" t="s">
        <v>2864</v>
      </c>
      <c r="H22" s="7" t="s">
        <v>2910</v>
      </c>
    </row>
    <row r="23" spans="1:8" ht="17">
      <c r="A23" s="13" t="str">
        <f t="shared" si="0"/>
        <v xml:space="preserve">match (a22{gid:'D031'}) match (b22{gid:'I012'}) </v>
      </c>
      <c r="B23" s="13" t="str">
        <f t="shared" si="1"/>
        <v>create (a22)-[r22:expresses]-&gt;(b22)</v>
      </c>
      <c r="C23" s="6">
        <v>22</v>
      </c>
      <c r="D23" s="16" t="s">
        <v>1176</v>
      </c>
      <c r="E23" s="16" t="s">
        <v>1429</v>
      </c>
      <c r="F23" s="16" t="s">
        <v>2850</v>
      </c>
      <c r="G23" s="16" t="s">
        <v>2864</v>
      </c>
      <c r="H23" s="7" t="s">
        <v>2910</v>
      </c>
    </row>
    <row r="24" spans="1:8" ht="17">
      <c r="A24" s="13" t="str">
        <f t="shared" si="0"/>
        <v xml:space="preserve">match (a23{gid:'D034'}) match (b23{gid:'I012'}) </v>
      </c>
      <c r="B24" s="13" t="str">
        <f t="shared" si="1"/>
        <v>create (a23)-[r23:expresses]-&gt;(b23)</v>
      </c>
      <c r="C24" s="6">
        <v>23</v>
      </c>
      <c r="D24" s="16" t="s">
        <v>1179</v>
      </c>
      <c r="E24" s="16" t="s">
        <v>1438</v>
      </c>
      <c r="F24" s="16" t="s">
        <v>2850</v>
      </c>
      <c r="G24" s="16" t="s">
        <v>2864</v>
      </c>
      <c r="H24" s="7" t="s">
        <v>2910</v>
      </c>
    </row>
    <row r="25" spans="1:8" ht="17">
      <c r="A25" s="13" t="str">
        <f t="shared" si="0"/>
        <v xml:space="preserve">match (a24{gid:'D035'}) match (b24{gid:'I012'}) </v>
      </c>
      <c r="B25" s="13" t="str">
        <f t="shared" si="1"/>
        <v>create (a24)-[r24:expresses]-&gt;(b24)</v>
      </c>
      <c r="C25" s="6">
        <v>24</v>
      </c>
      <c r="D25" s="16" t="s">
        <v>1180</v>
      </c>
      <c r="E25" s="16" t="s">
        <v>1442</v>
      </c>
      <c r="F25" s="16" t="s">
        <v>2850</v>
      </c>
      <c r="G25" s="16" t="s">
        <v>2864</v>
      </c>
      <c r="H25" s="7" t="s">
        <v>2910</v>
      </c>
    </row>
    <row r="26" spans="1:8" ht="17">
      <c r="A26" s="13" t="str">
        <f t="shared" si="0"/>
        <v xml:space="preserve">match (a25{gid:'D036'}) match (b25{gid:'I012'}) </v>
      </c>
      <c r="B26" s="13" t="str">
        <f t="shared" si="1"/>
        <v>create (a25)-[r25:expresses]-&gt;(b25)</v>
      </c>
      <c r="C26" s="6">
        <v>25</v>
      </c>
      <c r="D26" s="16" t="s">
        <v>1181</v>
      </c>
      <c r="E26" s="16" t="s">
        <v>1444</v>
      </c>
      <c r="F26" s="16" t="s">
        <v>2850</v>
      </c>
      <c r="G26" s="16" t="s">
        <v>2864</v>
      </c>
      <c r="H26" s="7" t="s">
        <v>2910</v>
      </c>
    </row>
    <row r="27" spans="1:8" ht="17">
      <c r="A27" s="13" t="str">
        <f t="shared" si="0"/>
        <v xml:space="preserve">match (a26{gid:'D037'}) match (b26{gid:'I005'}) </v>
      </c>
      <c r="B27" s="13" t="str">
        <f t="shared" si="1"/>
        <v>create (a26)-[r26:expresses]-&gt;(b26)</v>
      </c>
      <c r="C27" s="6">
        <v>26</v>
      </c>
      <c r="D27" s="16" t="s">
        <v>1182</v>
      </c>
      <c r="E27" s="16" t="s">
        <v>1447</v>
      </c>
      <c r="F27" s="16" t="s">
        <v>158</v>
      </c>
      <c r="G27" s="16" t="s">
        <v>154</v>
      </c>
      <c r="H27" s="7" t="s">
        <v>2910</v>
      </c>
    </row>
    <row r="28" spans="1:8" ht="17">
      <c r="A28" s="13" t="str">
        <f t="shared" si="0"/>
        <v xml:space="preserve">match (a27{gid:'D038'}) match (b27{gid:'I005'}) </v>
      </c>
      <c r="B28" s="13" t="str">
        <f t="shared" si="1"/>
        <v>create (a27)-[r27:expresses]-&gt;(b27)</v>
      </c>
      <c r="C28" s="6">
        <v>27</v>
      </c>
      <c r="D28" s="16" t="s">
        <v>1183</v>
      </c>
      <c r="E28" s="16" t="s">
        <v>1450</v>
      </c>
      <c r="F28" s="16" t="s">
        <v>158</v>
      </c>
      <c r="G28" s="16" t="s">
        <v>154</v>
      </c>
      <c r="H28" s="7" t="s">
        <v>2910</v>
      </c>
    </row>
    <row r="29" spans="1:8" ht="17">
      <c r="A29" s="13" t="str">
        <f t="shared" si="0"/>
        <v xml:space="preserve">match (a28{gid:'D039'}) match (b28{gid:'I016'}) </v>
      </c>
      <c r="B29" s="13" t="str">
        <f t="shared" si="1"/>
        <v>create (a28)-[r28:expresses]-&gt;(b28)</v>
      </c>
      <c r="C29" s="6">
        <v>28</v>
      </c>
      <c r="D29" s="16" t="s">
        <v>1184</v>
      </c>
      <c r="E29" s="16" t="s">
        <v>1453</v>
      </c>
      <c r="F29" s="16" t="s">
        <v>2854</v>
      </c>
      <c r="G29" s="16" t="s">
        <v>2869</v>
      </c>
      <c r="H29" s="7" t="s">
        <v>2910</v>
      </c>
    </row>
    <row r="30" spans="1:8" ht="17">
      <c r="A30" s="13" t="str">
        <f t="shared" si="0"/>
        <v xml:space="preserve">match (a29{gid:'D040'}) match (b29{gid:'I016'}) </v>
      </c>
      <c r="B30" s="13" t="str">
        <f t="shared" si="1"/>
        <v>create (a29)-[r29:expresses]-&gt;(b29)</v>
      </c>
      <c r="C30" s="6">
        <v>29</v>
      </c>
      <c r="D30" s="16" t="s">
        <v>1185</v>
      </c>
      <c r="E30" s="16" t="s">
        <v>1456</v>
      </c>
      <c r="F30" s="16" t="s">
        <v>2854</v>
      </c>
      <c r="G30" s="16" t="s">
        <v>2869</v>
      </c>
      <c r="H30" s="7" t="s">
        <v>2910</v>
      </c>
    </row>
    <row r="31" spans="1:8" ht="17">
      <c r="A31" s="13" t="str">
        <f t="shared" si="0"/>
        <v xml:space="preserve">match (a30{gid:'D041'}) match (b30{gid:'I016'}) </v>
      </c>
      <c r="B31" s="13" t="str">
        <f t="shared" si="1"/>
        <v>create (a30)-[r30:expresses]-&gt;(b30)</v>
      </c>
      <c r="C31" s="6">
        <v>30</v>
      </c>
      <c r="D31" s="16" t="s">
        <v>1186</v>
      </c>
      <c r="E31" s="16" t="s">
        <v>1459</v>
      </c>
      <c r="F31" s="16" t="s">
        <v>2854</v>
      </c>
      <c r="G31" s="16" t="s">
        <v>2869</v>
      </c>
      <c r="H31" s="7" t="s">
        <v>2910</v>
      </c>
    </row>
    <row r="32" spans="1:8" ht="17">
      <c r="A32" s="13" t="str">
        <f t="shared" si="0"/>
        <v xml:space="preserve">match (a31{gid:'D042'}) match (b31{gid:'I012'}) </v>
      </c>
      <c r="B32" s="13" t="str">
        <f t="shared" si="1"/>
        <v>create (a31)-[r31:expresses]-&gt;(b31)</v>
      </c>
      <c r="C32" s="6">
        <v>31</v>
      </c>
      <c r="D32" s="16" t="s">
        <v>1187</v>
      </c>
      <c r="E32" s="16" t="s">
        <v>1462</v>
      </c>
      <c r="F32" s="16" t="s">
        <v>2850</v>
      </c>
      <c r="G32" s="16" t="s">
        <v>2864</v>
      </c>
      <c r="H32" s="7" t="s">
        <v>2910</v>
      </c>
    </row>
    <row r="33" spans="1:8" ht="17">
      <c r="A33" s="13" t="str">
        <f t="shared" si="0"/>
        <v xml:space="preserve">match (a32{gid:'D043'}) match (b32{gid:'I016'}) </v>
      </c>
      <c r="B33" s="13" t="str">
        <f t="shared" si="1"/>
        <v>create (a32)-[r32:expresses]-&gt;(b32)</v>
      </c>
      <c r="C33" s="6">
        <v>32</v>
      </c>
      <c r="D33" s="16" t="s">
        <v>1188</v>
      </c>
      <c r="E33" s="16" t="s">
        <v>1471</v>
      </c>
      <c r="F33" s="16" t="s">
        <v>2854</v>
      </c>
      <c r="G33" s="16" t="s">
        <v>2869</v>
      </c>
      <c r="H33" s="7" t="s">
        <v>2910</v>
      </c>
    </row>
    <row r="34" spans="1:8" ht="17">
      <c r="A34" s="13" t="str">
        <f t="shared" si="0"/>
        <v xml:space="preserve">match (a33{gid:'D044'}) match (b33{gid:'I016'}) </v>
      </c>
      <c r="B34" s="13" t="str">
        <f t="shared" si="1"/>
        <v>create (a33)-[r33:expresses]-&gt;(b33)</v>
      </c>
      <c r="C34" s="6">
        <v>33</v>
      </c>
      <c r="D34" s="16" t="s">
        <v>1189</v>
      </c>
      <c r="E34" s="16" t="s">
        <v>1475</v>
      </c>
      <c r="F34" s="16" t="s">
        <v>2854</v>
      </c>
      <c r="G34" s="16" t="s">
        <v>2869</v>
      </c>
      <c r="H34" s="7" t="s">
        <v>2910</v>
      </c>
    </row>
    <row r="35" spans="1:8" ht="17">
      <c r="A35" s="13" t="str">
        <f t="shared" si="0"/>
        <v xml:space="preserve">match (a34{gid:'D047'}) match (b34{gid:'I014'}) </v>
      </c>
      <c r="B35" s="13" t="str">
        <f t="shared" si="1"/>
        <v>create (a34)-[r34:expresses]-&gt;(b34)</v>
      </c>
      <c r="C35" s="6">
        <v>34</v>
      </c>
      <c r="D35" s="16" t="s">
        <v>1192</v>
      </c>
      <c r="E35" s="16" t="s">
        <v>1484</v>
      </c>
      <c r="F35" s="25" t="s">
        <v>2852</v>
      </c>
      <c r="G35" s="27" t="s">
        <v>2867</v>
      </c>
      <c r="H35" s="7" t="s">
        <v>2910</v>
      </c>
    </row>
    <row r="36" spans="1:8" ht="17">
      <c r="A36" s="13" t="str">
        <f t="shared" si="0"/>
        <v xml:space="preserve">match (a35{gid:'D048'}) match (b35{gid:'I014'}) </v>
      </c>
      <c r="B36" s="13" t="str">
        <f t="shared" si="1"/>
        <v>create (a35)-[r35:expresses]-&gt;(b35)</v>
      </c>
      <c r="C36" s="6">
        <v>35</v>
      </c>
      <c r="D36" s="16" t="s">
        <v>1193</v>
      </c>
      <c r="E36" s="16" t="s">
        <v>1487</v>
      </c>
      <c r="F36" s="25" t="s">
        <v>2852</v>
      </c>
      <c r="G36" s="27" t="s">
        <v>2867</v>
      </c>
      <c r="H36" s="7" t="s">
        <v>2910</v>
      </c>
    </row>
    <row r="37" spans="1:8" ht="17">
      <c r="A37" s="13" t="str">
        <f t="shared" si="0"/>
        <v xml:space="preserve">match (a36{gid:'D049'}) match (b36{gid:'I021'}) </v>
      </c>
      <c r="B37" s="13" t="str">
        <f t="shared" si="1"/>
        <v>create (a36)-[r36:expresses]-&gt;(b36)</v>
      </c>
      <c r="C37" s="6">
        <v>36</v>
      </c>
      <c r="D37" s="16" t="s">
        <v>1194</v>
      </c>
      <c r="E37" s="16" t="s">
        <v>1490</v>
      </c>
      <c r="F37" s="16" t="s">
        <v>2859</v>
      </c>
      <c r="G37" s="16" t="s">
        <v>2874</v>
      </c>
      <c r="H37" s="7" t="s">
        <v>2910</v>
      </c>
    </row>
    <row r="38" spans="1:8" ht="17">
      <c r="A38" s="13" t="str">
        <f t="shared" si="0"/>
        <v xml:space="preserve">match (a37{gid:'D050'}) match (b37{gid:'I019'}) </v>
      </c>
      <c r="B38" s="13" t="str">
        <f t="shared" si="1"/>
        <v>create (a37)-[r37:expresses]-&gt;(b37)</v>
      </c>
      <c r="C38" s="6">
        <v>37</v>
      </c>
      <c r="D38" s="16" t="s">
        <v>1195</v>
      </c>
      <c r="E38" s="16" t="s">
        <v>1494</v>
      </c>
      <c r="F38" s="16" t="s">
        <v>2857</v>
      </c>
      <c r="G38" s="16" t="s">
        <v>2872</v>
      </c>
      <c r="H38" s="7" t="s">
        <v>2910</v>
      </c>
    </row>
    <row r="39" spans="1:8" ht="17">
      <c r="A39" s="13" t="str">
        <f t="shared" si="0"/>
        <v xml:space="preserve">match (a38{gid:'D051'}) match (b38{gid:'I020'}) </v>
      </c>
      <c r="B39" s="13" t="str">
        <f t="shared" si="1"/>
        <v>create (a38)-[r38:expresses]-&gt;(b38)</v>
      </c>
      <c r="C39" s="6">
        <v>38</v>
      </c>
      <c r="D39" s="16" t="s">
        <v>1196</v>
      </c>
      <c r="E39" s="16" t="s">
        <v>1497</v>
      </c>
      <c r="F39" s="16" t="s">
        <v>2858</v>
      </c>
      <c r="G39" s="16" t="s">
        <v>2873</v>
      </c>
      <c r="H39" s="7" t="s">
        <v>2910</v>
      </c>
    </row>
    <row r="40" spans="1:8" ht="17">
      <c r="A40" s="13" t="str">
        <f t="shared" si="0"/>
        <v xml:space="preserve">match (a39{gid:'D052'}) match (b39{gid:'I020'}) </v>
      </c>
      <c r="B40" s="13" t="str">
        <f t="shared" si="1"/>
        <v>create (a39)-[r39:expresses]-&gt;(b39)</v>
      </c>
      <c r="C40" s="6">
        <v>39</v>
      </c>
      <c r="D40" s="16" t="s">
        <v>1197</v>
      </c>
      <c r="E40" s="16" t="s">
        <v>1500</v>
      </c>
      <c r="F40" s="16" t="s">
        <v>2858</v>
      </c>
      <c r="G40" s="16" t="s">
        <v>2873</v>
      </c>
      <c r="H40" s="7" t="s">
        <v>2910</v>
      </c>
    </row>
    <row r="41" spans="1:8" ht="17">
      <c r="A41" s="13" t="str">
        <f t="shared" si="0"/>
        <v xml:space="preserve">match (a40{gid:'D053'}) match (b40{gid:'I012'}) </v>
      </c>
      <c r="B41" s="13" t="str">
        <f t="shared" si="1"/>
        <v>create (a40)-[r40:expresses]-&gt;(b40)</v>
      </c>
      <c r="C41" s="6">
        <v>40</v>
      </c>
      <c r="D41" s="16" t="s">
        <v>1198</v>
      </c>
      <c r="E41" s="16" t="s">
        <v>1503</v>
      </c>
      <c r="F41" s="16" t="s">
        <v>2850</v>
      </c>
      <c r="G41" s="16" t="s">
        <v>2864</v>
      </c>
      <c r="H41" s="7" t="s">
        <v>2910</v>
      </c>
    </row>
    <row r="42" spans="1:8" ht="17">
      <c r="A42" s="13" t="str">
        <f t="shared" si="0"/>
        <v xml:space="preserve">match (a41{gid:'D054'}) match (b41{gid:'I014'}) </v>
      </c>
      <c r="B42" s="13" t="str">
        <f t="shared" si="1"/>
        <v>create (a41)-[r41:expresses]-&gt;(b41)</v>
      </c>
      <c r="C42" s="6">
        <v>41</v>
      </c>
      <c r="D42" s="16" t="s">
        <v>1199</v>
      </c>
      <c r="E42" s="16" t="s">
        <v>1507</v>
      </c>
      <c r="F42" s="16" t="s">
        <v>2852</v>
      </c>
      <c r="G42" s="16" t="s">
        <v>2867</v>
      </c>
      <c r="H42" s="7" t="s">
        <v>2910</v>
      </c>
    </row>
    <row r="43" spans="1:8" ht="17">
      <c r="A43" s="13" t="str">
        <f t="shared" si="0"/>
        <v xml:space="preserve">match (a42{gid:'D055'}) match (b42{gid:'I014'}) </v>
      </c>
      <c r="B43" s="13" t="str">
        <f t="shared" si="1"/>
        <v>create (a42)-[r42:expresses]-&gt;(b42)</v>
      </c>
      <c r="C43" s="6">
        <v>42</v>
      </c>
      <c r="D43" s="16" t="s">
        <v>1200</v>
      </c>
      <c r="E43" s="16" t="s">
        <v>1510</v>
      </c>
      <c r="F43" s="16" t="s">
        <v>2852</v>
      </c>
      <c r="G43" s="16" t="s">
        <v>2867</v>
      </c>
      <c r="H43" s="7" t="s">
        <v>2910</v>
      </c>
    </row>
    <row r="44" spans="1:8" ht="17">
      <c r="A44" s="13" t="str">
        <f t="shared" si="0"/>
        <v xml:space="preserve">match (a43{gid:'D056'}) match (b43{gid:'I014'}) </v>
      </c>
      <c r="B44" s="13" t="str">
        <f t="shared" si="1"/>
        <v>create (a43)-[r43:expresses]-&gt;(b43)</v>
      </c>
      <c r="C44" s="6">
        <v>43</v>
      </c>
      <c r="D44" s="16" t="s">
        <v>1201</v>
      </c>
      <c r="E44" s="16" t="s">
        <v>1513</v>
      </c>
      <c r="F44" s="16" t="s">
        <v>2852</v>
      </c>
      <c r="G44" s="16" t="s">
        <v>2867</v>
      </c>
      <c r="H44" s="7" t="s">
        <v>2910</v>
      </c>
    </row>
    <row r="45" spans="1:8" ht="17">
      <c r="A45" s="13" t="str">
        <f t="shared" si="0"/>
        <v xml:space="preserve">match (a44{gid:'D057'}) match (b44{gid:'I014'}) </v>
      </c>
      <c r="B45" s="13" t="str">
        <f t="shared" si="1"/>
        <v>create (a44)-[r44:expresses]-&gt;(b44)</v>
      </c>
      <c r="C45" s="6">
        <v>44</v>
      </c>
      <c r="D45" s="16" t="s">
        <v>1202</v>
      </c>
      <c r="E45" s="16" t="s">
        <v>1515</v>
      </c>
      <c r="F45" s="16" t="s">
        <v>2852</v>
      </c>
      <c r="G45" s="16" t="s">
        <v>2867</v>
      </c>
      <c r="H45" s="7" t="s">
        <v>2910</v>
      </c>
    </row>
    <row r="46" spans="1:8" ht="17">
      <c r="A46" s="13" t="str">
        <f t="shared" si="0"/>
        <v xml:space="preserve">match (a45{gid:'D058'}) match (b45{gid:'I014'}) </v>
      </c>
      <c r="B46" s="13" t="str">
        <f t="shared" si="1"/>
        <v>create (a45)-[r45:expresses]-&gt;(b45)</v>
      </c>
      <c r="C46" s="6">
        <v>45</v>
      </c>
      <c r="D46" s="16" t="s">
        <v>1203</v>
      </c>
      <c r="E46" s="16" t="s">
        <v>1518</v>
      </c>
      <c r="F46" s="16" t="s">
        <v>2852</v>
      </c>
      <c r="G46" s="16" t="s">
        <v>2867</v>
      </c>
      <c r="H46" s="7" t="s">
        <v>2910</v>
      </c>
    </row>
    <row r="47" spans="1:8" ht="17">
      <c r="A47" s="13" t="str">
        <f t="shared" si="0"/>
        <v xml:space="preserve">match (a46{gid:'D059'}) match (b46{gid:'I014'}) </v>
      </c>
      <c r="B47" s="13" t="str">
        <f t="shared" si="1"/>
        <v>create (a46)-[r46:expresses]-&gt;(b46)</v>
      </c>
      <c r="C47" s="6">
        <v>46</v>
      </c>
      <c r="D47" s="16" t="s">
        <v>1204</v>
      </c>
      <c r="E47" s="16" t="s">
        <v>1521</v>
      </c>
      <c r="F47" s="16" t="s">
        <v>2852</v>
      </c>
      <c r="G47" s="16" t="s">
        <v>2867</v>
      </c>
      <c r="H47" s="7" t="s">
        <v>2910</v>
      </c>
    </row>
    <row r="48" spans="1:8" ht="17">
      <c r="A48" s="13" t="str">
        <f t="shared" si="0"/>
        <v xml:space="preserve">match (a47{gid:'D060'}) match (b47{gid:'I012'}) </v>
      </c>
      <c r="B48" s="13" t="str">
        <f t="shared" si="1"/>
        <v>create (a47)-[r47:expresses]-&gt;(b47)</v>
      </c>
      <c r="C48" s="6">
        <v>47</v>
      </c>
      <c r="D48" s="16" t="s">
        <v>1205</v>
      </c>
      <c r="E48" s="16" t="s">
        <v>1524</v>
      </c>
      <c r="F48" s="16" t="s">
        <v>2850</v>
      </c>
      <c r="G48" s="16" t="s">
        <v>2864</v>
      </c>
      <c r="H48" s="7" t="s">
        <v>2910</v>
      </c>
    </row>
    <row r="49" spans="1:8" ht="17">
      <c r="A49" s="13" t="str">
        <f t="shared" si="0"/>
        <v xml:space="preserve">match (a48{gid:'D061'}) match (b48{gid:'I014'}) </v>
      </c>
      <c r="B49" s="13" t="str">
        <f t="shared" si="1"/>
        <v>create (a48)-[r48:expresses]-&gt;(b48)</v>
      </c>
      <c r="C49" s="6">
        <v>48</v>
      </c>
      <c r="D49" s="16" t="s">
        <v>1206</v>
      </c>
      <c r="E49" s="16" t="s">
        <v>1527</v>
      </c>
      <c r="F49" s="16" t="s">
        <v>2852</v>
      </c>
      <c r="G49" s="16" t="s">
        <v>2867</v>
      </c>
      <c r="H49" s="7" t="s">
        <v>2910</v>
      </c>
    </row>
    <row r="50" spans="1:8" ht="17">
      <c r="A50" s="13" t="str">
        <f t="shared" si="0"/>
        <v xml:space="preserve">match (a49{gid:'D062'}) match (b49{gid:'I014'}) </v>
      </c>
      <c r="B50" s="13" t="str">
        <f t="shared" si="1"/>
        <v>create (a49)-[r49:expresses]-&gt;(b49)</v>
      </c>
      <c r="C50" s="6">
        <v>49</v>
      </c>
      <c r="D50" s="16" t="s">
        <v>1207</v>
      </c>
      <c r="E50" s="16" t="s">
        <v>1530</v>
      </c>
      <c r="F50" s="16" t="s">
        <v>2852</v>
      </c>
      <c r="G50" s="16" t="s">
        <v>2867</v>
      </c>
      <c r="H50" s="7" t="s">
        <v>2910</v>
      </c>
    </row>
    <row r="51" spans="1:8" ht="17">
      <c r="A51" s="13" t="str">
        <f t="shared" si="0"/>
        <v xml:space="preserve">match (a50{gid:'D063'}) match (b50{gid:'I014'}) </v>
      </c>
      <c r="B51" s="13" t="str">
        <f t="shared" si="1"/>
        <v>create (a50)-[r50:expresses]-&gt;(b50)</v>
      </c>
      <c r="C51" s="6">
        <v>50</v>
      </c>
      <c r="D51" s="16" t="s">
        <v>1208</v>
      </c>
      <c r="E51" s="16" t="s">
        <v>1533</v>
      </c>
      <c r="F51" s="16" t="s">
        <v>2852</v>
      </c>
      <c r="G51" s="16" t="s">
        <v>2867</v>
      </c>
      <c r="H51" s="7" t="s">
        <v>2910</v>
      </c>
    </row>
    <row r="52" spans="1:8" ht="17">
      <c r="A52" s="13" t="str">
        <f t="shared" si="0"/>
        <v xml:space="preserve">match (a51{gid:'D064'}) match (b51{gid:'I014'}) </v>
      </c>
      <c r="B52" s="13" t="str">
        <f t="shared" si="1"/>
        <v>create (a51)-[r51:expresses]-&gt;(b51)</v>
      </c>
      <c r="C52" s="6">
        <v>51</v>
      </c>
      <c r="D52" s="16" t="s">
        <v>1209</v>
      </c>
      <c r="E52" s="16" t="s">
        <v>1536</v>
      </c>
      <c r="F52" s="16" t="s">
        <v>2852</v>
      </c>
      <c r="G52" s="16" t="s">
        <v>2867</v>
      </c>
      <c r="H52" s="7" t="s">
        <v>2910</v>
      </c>
    </row>
    <row r="53" spans="1:8" ht="17">
      <c r="A53" s="13" t="str">
        <f t="shared" si="0"/>
        <v xml:space="preserve">match (a52{gid:'D065'}) match (b52{gid:'I019'}) </v>
      </c>
      <c r="B53" s="13" t="str">
        <f t="shared" si="1"/>
        <v>create (a52)-[r52:expresses]-&gt;(b52)</v>
      </c>
      <c r="C53" s="6">
        <v>52</v>
      </c>
      <c r="D53" s="16" t="s">
        <v>1210</v>
      </c>
      <c r="E53" s="16" t="s">
        <v>1539</v>
      </c>
      <c r="F53" s="16" t="s">
        <v>2857</v>
      </c>
      <c r="G53" s="16" t="s">
        <v>2872</v>
      </c>
      <c r="H53" s="7" t="s">
        <v>2910</v>
      </c>
    </row>
    <row r="54" spans="1:8" ht="17">
      <c r="A54" s="13" t="str">
        <f t="shared" si="0"/>
        <v xml:space="preserve">match (a53{gid:'D066'}) match (b53{gid:'I019'}) </v>
      </c>
      <c r="B54" s="13" t="str">
        <f t="shared" si="1"/>
        <v>create (a53)-[r53:expresses]-&gt;(b53)</v>
      </c>
      <c r="C54" s="6">
        <v>53</v>
      </c>
      <c r="D54" s="16" t="s">
        <v>1211</v>
      </c>
      <c r="E54" s="16" t="s">
        <v>1542</v>
      </c>
      <c r="F54" s="16" t="s">
        <v>2857</v>
      </c>
      <c r="G54" s="16" t="s">
        <v>2872</v>
      </c>
      <c r="H54" s="7" t="s">
        <v>2910</v>
      </c>
    </row>
    <row r="55" spans="1:8" ht="17">
      <c r="A55" s="13" t="str">
        <f t="shared" si="0"/>
        <v xml:space="preserve">match (a54{gid:'D067'}) match (b54{gid:'I005'}) </v>
      </c>
      <c r="B55" s="13" t="str">
        <f t="shared" si="1"/>
        <v>create (a54)-[r54:expresses]-&gt;(b54)</v>
      </c>
      <c r="C55" s="6">
        <v>54</v>
      </c>
      <c r="D55" s="16" t="s">
        <v>1212</v>
      </c>
      <c r="E55" s="16" t="s">
        <v>1545</v>
      </c>
      <c r="F55" s="16" t="s">
        <v>158</v>
      </c>
      <c r="G55" s="16" t="s">
        <v>154</v>
      </c>
      <c r="H55" s="7" t="s">
        <v>2910</v>
      </c>
    </row>
    <row r="56" spans="1:8" ht="17">
      <c r="A56" s="13" t="str">
        <f t="shared" si="0"/>
        <v xml:space="preserve">match (a55{gid:'D068'}) match (b55{gid:'I005'}) </v>
      </c>
      <c r="B56" s="13" t="str">
        <f t="shared" si="1"/>
        <v>create (a55)-[r55:expresses]-&gt;(b55)</v>
      </c>
      <c r="C56" s="6">
        <v>55</v>
      </c>
      <c r="D56" s="16" t="s">
        <v>1213</v>
      </c>
      <c r="E56" s="16" t="s">
        <v>1548</v>
      </c>
      <c r="F56" s="16" t="s">
        <v>158</v>
      </c>
      <c r="G56" s="16" t="s">
        <v>154</v>
      </c>
      <c r="H56" s="7" t="s">
        <v>2910</v>
      </c>
    </row>
    <row r="57" spans="1:8" ht="17">
      <c r="A57" s="13" t="str">
        <f t="shared" si="0"/>
        <v xml:space="preserve">match (a56{gid:'D069'}) match (b56{gid:'I015'}) </v>
      </c>
      <c r="B57" s="13" t="str">
        <f t="shared" si="1"/>
        <v>create (a56)-[r56:expresses]-&gt;(b56)</v>
      </c>
      <c r="C57" s="6">
        <v>56</v>
      </c>
      <c r="D57" s="16" t="s">
        <v>1214</v>
      </c>
      <c r="E57" s="16" t="s">
        <v>1551</v>
      </c>
      <c r="F57" s="16" t="s">
        <v>2853</v>
      </c>
      <c r="G57" s="16" t="s">
        <v>2868</v>
      </c>
      <c r="H57" s="7" t="s">
        <v>2910</v>
      </c>
    </row>
    <row r="58" spans="1:8" ht="17">
      <c r="A58" s="13" t="str">
        <f t="shared" si="0"/>
        <v xml:space="preserve">match (a57{gid:'D070'}) match (b57{gid:'I015'}) </v>
      </c>
      <c r="B58" s="13" t="str">
        <f t="shared" si="1"/>
        <v>create (a57)-[r57:expresses]-&gt;(b57)</v>
      </c>
      <c r="C58" s="6">
        <v>57</v>
      </c>
      <c r="D58" s="16" t="s">
        <v>1215</v>
      </c>
      <c r="E58" s="16" t="s">
        <v>1554</v>
      </c>
      <c r="F58" s="16" t="s">
        <v>2853</v>
      </c>
      <c r="G58" s="16" t="s">
        <v>2868</v>
      </c>
      <c r="H58" s="7" t="s">
        <v>2910</v>
      </c>
    </row>
    <row r="59" spans="1:8" ht="17">
      <c r="A59" s="13" t="str">
        <f t="shared" si="0"/>
        <v xml:space="preserve">match (a58{gid:'D071'}) match (b58{gid:'I015'}) </v>
      </c>
      <c r="B59" s="13" t="str">
        <f t="shared" si="1"/>
        <v>create (a58)-[r58:expresses]-&gt;(b58)</v>
      </c>
      <c r="C59" s="6">
        <v>58</v>
      </c>
      <c r="D59" s="16" t="s">
        <v>1216</v>
      </c>
      <c r="E59" s="16" t="s">
        <v>1557</v>
      </c>
      <c r="F59" s="16" t="s">
        <v>2853</v>
      </c>
      <c r="G59" s="16" t="s">
        <v>2868</v>
      </c>
      <c r="H59" s="7" t="s">
        <v>2910</v>
      </c>
    </row>
    <row r="60" spans="1:8" ht="17">
      <c r="A60" s="13" t="str">
        <f t="shared" si="0"/>
        <v xml:space="preserve">match (a59{gid:'D072'}) match (b59{gid:'I015'}) </v>
      </c>
      <c r="B60" s="13" t="str">
        <f t="shared" si="1"/>
        <v>create (a59)-[r59:expresses]-&gt;(b59)</v>
      </c>
      <c r="C60" s="6">
        <v>59</v>
      </c>
      <c r="D60" s="16" t="s">
        <v>1217</v>
      </c>
      <c r="E60" s="16" t="s">
        <v>1560</v>
      </c>
      <c r="F60" s="16" t="s">
        <v>2853</v>
      </c>
      <c r="G60" s="16" t="s">
        <v>2868</v>
      </c>
      <c r="H60" s="7" t="s">
        <v>2910</v>
      </c>
    </row>
    <row r="61" spans="1:8" ht="17">
      <c r="A61" s="13" t="str">
        <f t="shared" si="0"/>
        <v xml:space="preserve">match (a60{gid:'D073'}) match (b60{gid:'I015'}) </v>
      </c>
      <c r="B61" s="13" t="str">
        <f t="shared" si="1"/>
        <v>create (a60)-[r60:expresses]-&gt;(b60)</v>
      </c>
      <c r="C61" s="6">
        <v>60</v>
      </c>
      <c r="D61" s="16" t="s">
        <v>1218</v>
      </c>
      <c r="E61" s="16" t="s">
        <v>1563</v>
      </c>
      <c r="F61" s="16" t="s">
        <v>2853</v>
      </c>
      <c r="G61" s="16" t="s">
        <v>2868</v>
      </c>
      <c r="H61" s="7" t="s">
        <v>2910</v>
      </c>
    </row>
    <row r="62" spans="1:8" ht="17">
      <c r="A62" s="13" t="str">
        <f t="shared" si="0"/>
        <v xml:space="preserve">match (a61{gid:'D074'}) match (b61{gid:'I015'}) </v>
      </c>
      <c r="B62" s="13" t="str">
        <f t="shared" si="1"/>
        <v>create (a61)-[r61:expresses]-&gt;(b61)</v>
      </c>
      <c r="C62" s="6">
        <v>61</v>
      </c>
      <c r="D62" s="16" t="s">
        <v>1219</v>
      </c>
      <c r="E62" s="16" t="s">
        <v>1566</v>
      </c>
      <c r="F62" s="16" t="s">
        <v>2853</v>
      </c>
      <c r="G62" s="16" t="s">
        <v>2868</v>
      </c>
      <c r="H62" s="7" t="s">
        <v>2910</v>
      </c>
    </row>
    <row r="63" spans="1:8" ht="17">
      <c r="A63" s="13" t="str">
        <f t="shared" si="0"/>
        <v xml:space="preserve">match (a62{gid:'D075'}) match (b62{gid:'I015'}) </v>
      </c>
      <c r="B63" s="13" t="str">
        <f t="shared" si="1"/>
        <v>create (a62)-[r62:expresses]-&gt;(b62)</v>
      </c>
      <c r="C63" s="6">
        <v>62</v>
      </c>
      <c r="D63" s="16" t="s">
        <v>1220</v>
      </c>
      <c r="E63" s="16" t="s">
        <v>1583</v>
      </c>
      <c r="F63" s="16" t="s">
        <v>2853</v>
      </c>
      <c r="G63" s="16" t="s">
        <v>2868</v>
      </c>
      <c r="H63" s="7" t="s">
        <v>2910</v>
      </c>
    </row>
    <row r="64" spans="1:8" ht="17">
      <c r="A64" s="13" t="str">
        <f t="shared" si="0"/>
        <v xml:space="preserve">match (a63{gid:'D076'}) match (b63{gid:'I015'}) </v>
      </c>
      <c r="B64" s="13" t="str">
        <f t="shared" si="1"/>
        <v>create (a63)-[r63:expresses]-&gt;(b63)</v>
      </c>
      <c r="C64" s="6">
        <v>63</v>
      </c>
      <c r="D64" s="16" t="s">
        <v>1221</v>
      </c>
      <c r="E64" s="16" t="s">
        <v>1584</v>
      </c>
      <c r="F64" s="16" t="s">
        <v>2853</v>
      </c>
      <c r="G64" s="16" t="s">
        <v>2868</v>
      </c>
      <c r="H64" s="7" t="s">
        <v>2910</v>
      </c>
    </row>
    <row r="65" spans="1:8" ht="17">
      <c r="A65" s="13" t="str">
        <f t="shared" si="0"/>
        <v xml:space="preserve">match (a64{gid:'D077'}) match (b64{gid:'I015'}) </v>
      </c>
      <c r="B65" s="13" t="str">
        <f t="shared" si="1"/>
        <v>create (a64)-[r64:expresses]-&gt;(b64)</v>
      </c>
      <c r="C65" s="6">
        <v>64</v>
      </c>
      <c r="D65" s="16" t="s">
        <v>1222</v>
      </c>
      <c r="E65" s="16" t="s">
        <v>1585</v>
      </c>
      <c r="F65" s="16" t="s">
        <v>2853</v>
      </c>
      <c r="G65" s="16" t="s">
        <v>2868</v>
      </c>
      <c r="H65" s="7" t="s">
        <v>2910</v>
      </c>
    </row>
    <row r="66" spans="1:8" ht="17">
      <c r="A66" s="13" t="str">
        <f t="shared" si="0"/>
        <v xml:space="preserve">match (a65{gid:'D078'}) match (b65{gid:'I015'}) </v>
      </c>
      <c r="B66" s="13" t="str">
        <f t="shared" si="1"/>
        <v>create (a65)-[r65:expresses]-&gt;(b65)</v>
      </c>
      <c r="C66" s="6">
        <v>65</v>
      </c>
      <c r="D66" s="16" t="s">
        <v>1223</v>
      </c>
      <c r="E66" s="16" t="s">
        <v>1586</v>
      </c>
      <c r="F66" s="16" t="s">
        <v>2853</v>
      </c>
      <c r="G66" s="16" t="s">
        <v>2868</v>
      </c>
      <c r="H66" s="7" t="s">
        <v>2910</v>
      </c>
    </row>
    <row r="67" spans="1:8" ht="17">
      <c r="A67" s="13" t="str">
        <f t="shared" si="0"/>
        <v xml:space="preserve">match (a66{gid:'D079'}) match (b66{gid:'I015'}) </v>
      </c>
      <c r="B67" s="13" t="str">
        <f t="shared" si="1"/>
        <v>create (a66)-[r66:expresses]-&gt;(b66)</v>
      </c>
      <c r="C67" s="6">
        <v>66</v>
      </c>
      <c r="D67" s="16" t="s">
        <v>1224</v>
      </c>
      <c r="E67" s="16" t="s">
        <v>1587</v>
      </c>
      <c r="F67" s="16" t="s">
        <v>2853</v>
      </c>
      <c r="G67" s="16" t="s">
        <v>2868</v>
      </c>
      <c r="H67" s="7" t="s">
        <v>2910</v>
      </c>
    </row>
    <row r="68" spans="1:8" ht="17">
      <c r="A68" s="13" t="str">
        <f t="shared" ref="A68:A131" si="2">"match (a"&amp;C68&amp;"{gid:'"&amp;D68&amp;"'}) "&amp;"match (b"&amp;C68&amp;"{gid:'"&amp;F68&amp;"'}) "</f>
        <v xml:space="preserve">match (a67{gid:'D080'}) match (b67{gid:'I015'}) </v>
      </c>
      <c r="B68" s="13" t="str">
        <f t="shared" ref="B68:B131" si="3">"create (a"&amp;C68&amp;")-[r"&amp;C68&amp;":"&amp;H68&amp;"]-&gt;(b"&amp;C68&amp;")"</f>
        <v>create (a67)-[r67:expresses]-&gt;(b67)</v>
      </c>
      <c r="C68" s="6">
        <v>67</v>
      </c>
      <c r="D68" s="16" t="s">
        <v>1225</v>
      </c>
      <c r="E68" s="16" t="s">
        <v>1588</v>
      </c>
      <c r="F68" s="16" t="s">
        <v>2853</v>
      </c>
      <c r="G68" s="16" t="s">
        <v>2868</v>
      </c>
      <c r="H68" s="7" t="s">
        <v>2910</v>
      </c>
    </row>
    <row r="69" spans="1:8" ht="17">
      <c r="A69" s="13" t="str">
        <f t="shared" si="2"/>
        <v xml:space="preserve">match (a68{gid:'D081'}) match (b68{gid:'I015'}) </v>
      </c>
      <c r="B69" s="13" t="str">
        <f t="shared" si="3"/>
        <v>create (a68)-[r68:expresses]-&gt;(b68)</v>
      </c>
      <c r="C69" s="6">
        <v>68</v>
      </c>
      <c r="D69" s="16" t="s">
        <v>1226</v>
      </c>
      <c r="E69" s="16" t="s">
        <v>1589</v>
      </c>
      <c r="F69" s="16" t="s">
        <v>2853</v>
      </c>
      <c r="G69" s="16" t="s">
        <v>2868</v>
      </c>
      <c r="H69" s="7" t="s">
        <v>2910</v>
      </c>
    </row>
    <row r="70" spans="1:8" ht="17">
      <c r="A70" s="13" t="str">
        <f t="shared" si="2"/>
        <v xml:space="preserve">match (a69{gid:'D082'}) match (b69{gid:'I015'}) </v>
      </c>
      <c r="B70" s="13" t="str">
        <f t="shared" si="3"/>
        <v>create (a69)-[r69:expresses]-&gt;(b69)</v>
      </c>
      <c r="C70" s="6">
        <v>69</v>
      </c>
      <c r="D70" s="16" t="s">
        <v>1227</v>
      </c>
      <c r="E70" s="16" t="s">
        <v>1590</v>
      </c>
      <c r="F70" s="16" t="s">
        <v>2853</v>
      </c>
      <c r="G70" s="16" t="s">
        <v>2868</v>
      </c>
      <c r="H70" s="7" t="s">
        <v>2910</v>
      </c>
    </row>
    <row r="71" spans="1:8" ht="17">
      <c r="A71" s="13" t="str">
        <f t="shared" si="2"/>
        <v xml:space="preserve">match (a70{gid:'D083'}) match (b70{gid:'I015'}) </v>
      </c>
      <c r="B71" s="13" t="str">
        <f t="shared" si="3"/>
        <v>create (a70)-[r70:expresses]-&gt;(b70)</v>
      </c>
      <c r="C71" s="6">
        <v>70</v>
      </c>
      <c r="D71" s="16" t="s">
        <v>1228</v>
      </c>
      <c r="E71" s="16" t="s">
        <v>1591</v>
      </c>
      <c r="F71" s="16" t="s">
        <v>2853</v>
      </c>
      <c r="G71" s="16" t="s">
        <v>2868</v>
      </c>
      <c r="H71" s="7" t="s">
        <v>2910</v>
      </c>
    </row>
    <row r="72" spans="1:8" ht="17">
      <c r="A72" s="13" t="str">
        <f t="shared" si="2"/>
        <v xml:space="preserve">match (a71{gid:'D084'}) match (b71{gid:'I015'}) </v>
      </c>
      <c r="B72" s="13" t="str">
        <f t="shared" si="3"/>
        <v>create (a71)-[r71:expresses]-&gt;(b71)</v>
      </c>
      <c r="C72" s="6">
        <v>71</v>
      </c>
      <c r="D72" s="16" t="s">
        <v>1229</v>
      </c>
      <c r="E72" s="16" t="s">
        <v>1592</v>
      </c>
      <c r="F72" s="16" t="s">
        <v>2853</v>
      </c>
      <c r="G72" s="16" t="s">
        <v>2868</v>
      </c>
      <c r="H72" s="7" t="s">
        <v>2910</v>
      </c>
    </row>
    <row r="73" spans="1:8" ht="17">
      <c r="A73" s="13" t="str">
        <f t="shared" si="2"/>
        <v xml:space="preserve">match (a72{gid:'D085'}) match (b72{gid:'I015'}) </v>
      </c>
      <c r="B73" s="13" t="str">
        <f t="shared" si="3"/>
        <v>create (a72)-[r72:expresses]-&gt;(b72)</v>
      </c>
      <c r="C73" s="6">
        <v>72</v>
      </c>
      <c r="D73" s="16" t="s">
        <v>1230</v>
      </c>
      <c r="E73" s="16" t="s">
        <v>1593</v>
      </c>
      <c r="F73" s="16" t="s">
        <v>2853</v>
      </c>
      <c r="G73" s="16" t="s">
        <v>2868</v>
      </c>
      <c r="H73" s="7" t="s">
        <v>2910</v>
      </c>
    </row>
    <row r="74" spans="1:8" ht="17">
      <c r="A74" s="13" t="str">
        <f t="shared" si="2"/>
        <v xml:space="preserve">match (a73{gid:'D086'}) match (b73{gid:'I015'}) </v>
      </c>
      <c r="B74" s="13" t="str">
        <f t="shared" si="3"/>
        <v>create (a73)-[r73:expresses]-&gt;(b73)</v>
      </c>
      <c r="C74" s="6">
        <v>73</v>
      </c>
      <c r="D74" s="16" t="s">
        <v>1231</v>
      </c>
      <c r="E74" s="16" t="s">
        <v>1594</v>
      </c>
      <c r="F74" s="16" t="s">
        <v>2853</v>
      </c>
      <c r="G74" s="16" t="s">
        <v>2868</v>
      </c>
      <c r="H74" s="7" t="s">
        <v>2910</v>
      </c>
    </row>
    <row r="75" spans="1:8" ht="17">
      <c r="A75" s="13" t="str">
        <f t="shared" si="2"/>
        <v xml:space="preserve">match (a74{gid:'D087'}) match (b74{gid:'I015'}) </v>
      </c>
      <c r="B75" s="13" t="str">
        <f t="shared" si="3"/>
        <v>create (a74)-[r74:expresses]-&gt;(b74)</v>
      </c>
      <c r="C75" s="6">
        <v>74</v>
      </c>
      <c r="D75" s="16" t="s">
        <v>1232</v>
      </c>
      <c r="E75" s="16" t="s">
        <v>1595</v>
      </c>
      <c r="F75" s="16" t="s">
        <v>2853</v>
      </c>
      <c r="G75" s="16" t="s">
        <v>2868</v>
      </c>
      <c r="H75" s="7" t="s">
        <v>2910</v>
      </c>
    </row>
    <row r="76" spans="1:8" ht="17">
      <c r="A76" s="13" t="str">
        <f t="shared" si="2"/>
        <v xml:space="preserve">match (a75{gid:'D088'}) match (b75{gid:'I015'}) </v>
      </c>
      <c r="B76" s="13" t="str">
        <f t="shared" si="3"/>
        <v>create (a75)-[r75:expresses]-&gt;(b75)</v>
      </c>
      <c r="C76" s="6">
        <v>75</v>
      </c>
      <c r="D76" s="16" t="s">
        <v>1233</v>
      </c>
      <c r="E76" s="16" t="s">
        <v>1596</v>
      </c>
      <c r="F76" s="16" t="s">
        <v>2853</v>
      </c>
      <c r="G76" s="16" t="s">
        <v>2868</v>
      </c>
      <c r="H76" s="7" t="s">
        <v>2910</v>
      </c>
    </row>
    <row r="77" spans="1:8" ht="17">
      <c r="A77" s="13" t="str">
        <f t="shared" si="2"/>
        <v xml:space="preserve">match (a76{gid:'D089'}) match (b76{gid:'I015'}) </v>
      </c>
      <c r="B77" s="13" t="str">
        <f t="shared" si="3"/>
        <v>create (a76)-[r76:expresses]-&gt;(b76)</v>
      </c>
      <c r="C77" s="6">
        <v>76</v>
      </c>
      <c r="D77" s="16" t="s">
        <v>1234</v>
      </c>
      <c r="E77" s="16" t="s">
        <v>1611</v>
      </c>
      <c r="F77" s="16" t="s">
        <v>2853</v>
      </c>
      <c r="G77" s="16" t="s">
        <v>2868</v>
      </c>
      <c r="H77" s="7" t="s">
        <v>2910</v>
      </c>
    </row>
    <row r="78" spans="1:8" ht="17">
      <c r="A78" s="13" t="str">
        <f t="shared" si="2"/>
        <v xml:space="preserve">match (a77{gid:'D090'}) match (b77{gid:'I015'}) </v>
      </c>
      <c r="B78" s="13" t="str">
        <f t="shared" si="3"/>
        <v>create (a77)-[r77:expresses]-&gt;(b77)</v>
      </c>
      <c r="C78" s="6">
        <v>77</v>
      </c>
      <c r="D78" s="16" t="s">
        <v>1235</v>
      </c>
      <c r="E78" s="16" t="s">
        <v>1612</v>
      </c>
      <c r="F78" s="16" t="s">
        <v>2853</v>
      </c>
      <c r="G78" s="16" t="s">
        <v>2868</v>
      </c>
      <c r="H78" s="7" t="s">
        <v>2910</v>
      </c>
    </row>
    <row r="79" spans="1:8" ht="17">
      <c r="A79" s="13" t="str">
        <f t="shared" si="2"/>
        <v xml:space="preserve">match (a78{gid:'D091'}) match (b78{gid:'I015'}) </v>
      </c>
      <c r="B79" s="13" t="str">
        <f t="shared" si="3"/>
        <v>create (a78)-[r78:expresses]-&gt;(b78)</v>
      </c>
      <c r="C79" s="6">
        <v>78</v>
      </c>
      <c r="D79" s="16" t="s">
        <v>1236</v>
      </c>
      <c r="E79" s="16" t="s">
        <v>1613</v>
      </c>
      <c r="F79" s="16" t="s">
        <v>2853</v>
      </c>
      <c r="G79" s="16" t="s">
        <v>2868</v>
      </c>
      <c r="H79" s="7" t="s">
        <v>2910</v>
      </c>
    </row>
    <row r="80" spans="1:8" ht="17">
      <c r="A80" s="13" t="str">
        <f t="shared" si="2"/>
        <v xml:space="preserve">match (a79{gid:'D092'}) match (b79{gid:'I015'}) </v>
      </c>
      <c r="B80" s="13" t="str">
        <f t="shared" si="3"/>
        <v>create (a79)-[r79:expresses]-&gt;(b79)</v>
      </c>
      <c r="C80" s="6">
        <v>79</v>
      </c>
      <c r="D80" s="16" t="s">
        <v>1237</v>
      </c>
      <c r="E80" s="16" t="s">
        <v>1614</v>
      </c>
      <c r="F80" s="16" t="s">
        <v>2853</v>
      </c>
      <c r="G80" s="16" t="s">
        <v>2868</v>
      </c>
      <c r="H80" s="7" t="s">
        <v>2910</v>
      </c>
    </row>
    <row r="81" spans="1:8" ht="17">
      <c r="A81" s="13" t="str">
        <f t="shared" si="2"/>
        <v xml:space="preserve">match (a80{gid:'D093'}) match (b80{gid:'I015'}) </v>
      </c>
      <c r="B81" s="13" t="str">
        <f t="shared" si="3"/>
        <v>create (a80)-[r80:expresses]-&gt;(b80)</v>
      </c>
      <c r="C81" s="6">
        <v>80</v>
      </c>
      <c r="D81" s="16" t="s">
        <v>1238</v>
      </c>
      <c r="E81" s="16" t="s">
        <v>1615</v>
      </c>
      <c r="F81" s="16" t="s">
        <v>2853</v>
      </c>
      <c r="G81" s="16" t="s">
        <v>2868</v>
      </c>
      <c r="H81" s="7" t="s">
        <v>2910</v>
      </c>
    </row>
    <row r="82" spans="1:8" ht="17">
      <c r="A82" s="13" t="str">
        <f t="shared" si="2"/>
        <v xml:space="preserve">match (a81{gid:'D094'}) match (b81{gid:'I015'}) </v>
      </c>
      <c r="B82" s="13" t="str">
        <f t="shared" si="3"/>
        <v>create (a81)-[r81:expresses]-&gt;(b81)</v>
      </c>
      <c r="C82" s="6">
        <v>81</v>
      </c>
      <c r="D82" s="16" t="s">
        <v>1239</v>
      </c>
      <c r="E82" s="16" t="s">
        <v>1616</v>
      </c>
      <c r="F82" s="16" t="s">
        <v>2853</v>
      </c>
      <c r="G82" s="16" t="s">
        <v>2868</v>
      </c>
      <c r="H82" s="7" t="s">
        <v>2910</v>
      </c>
    </row>
    <row r="83" spans="1:8" ht="17">
      <c r="A83" s="13" t="str">
        <f t="shared" si="2"/>
        <v xml:space="preserve">match (a82{gid:'D095'}) match (b82{gid:'I015'}) </v>
      </c>
      <c r="B83" s="13" t="str">
        <f t="shared" si="3"/>
        <v>create (a82)-[r82:expresses]-&gt;(b82)</v>
      </c>
      <c r="C83" s="6">
        <v>82</v>
      </c>
      <c r="D83" s="16" t="s">
        <v>1240</v>
      </c>
      <c r="E83" s="16" t="s">
        <v>1617</v>
      </c>
      <c r="F83" s="16" t="s">
        <v>2853</v>
      </c>
      <c r="G83" s="16" t="s">
        <v>2868</v>
      </c>
      <c r="H83" s="7" t="s">
        <v>2910</v>
      </c>
    </row>
    <row r="84" spans="1:8" ht="17">
      <c r="A84" s="13" t="str">
        <f t="shared" si="2"/>
        <v xml:space="preserve">match (a83{gid:'D096'}) match (b83{gid:'I015'}) </v>
      </c>
      <c r="B84" s="13" t="str">
        <f t="shared" si="3"/>
        <v>create (a83)-[r83:expresses]-&gt;(b83)</v>
      </c>
      <c r="C84" s="6">
        <v>83</v>
      </c>
      <c r="D84" s="16" t="s">
        <v>1241</v>
      </c>
      <c r="E84" s="16" t="s">
        <v>1618</v>
      </c>
      <c r="F84" s="16" t="s">
        <v>2853</v>
      </c>
      <c r="G84" s="16" t="s">
        <v>2868</v>
      </c>
      <c r="H84" s="7" t="s">
        <v>2910</v>
      </c>
    </row>
    <row r="85" spans="1:8" ht="17">
      <c r="A85" s="13" t="str">
        <f t="shared" si="2"/>
        <v xml:space="preserve">match (a84{gid:'D097'}) match (b84{gid:'I015'}) </v>
      </c>
      <c r="B85" s="13" t="str">
        <f t="shared" si="3"/>
        <v>create (a84)-[r84:expresses]-&gt;(b84)</v>
      </c>
      <c r="C85" s="6">
        <v>84</v>
      </c>
      <c r="D85" s="16" t="s">
        <v>1242</v>
      </c>
      <c r="E85" s="16" t="s">
        <v>1619</v>
      </c>
      <c r="F85" s="16" t="s">
        <v>2853</v>
      </c>
      <c r="G85" s="16" t="s">
        <v>2868</v>
      </c>
      <c r="H85" s="7" t="s">
        <v>2910</v>
      </c>
    </row>
    <row r="86" spans="1:8" ht="17">
      <c r="A86" s="13" t="str">
        <f t="shared" si="2"/>
        <v xml:space="preserve">match (a85{gid:'D098'}) match (b85{gid:'I015'}) </v>
      </c>
      <c r="B86" s="13" t="str">
        <f t="shared" si="3"/>
        <v>create (a85)-[r85:expresses]-&gt;(b85)</v>
      </c>
      <c r="C86" s="6">
        <v>85</v>
      </c>
      <c r="D86" s="16" t="s">
        <v>1243</v>
      </c>
      <c r="E86" s="16" t="s">
        <v>1620</v>
      </c>
      <c r="F86" s="16" t="s">
        <v>2853</v>
      </c>
      <c r="G86" s="16" t="s">
        <v>2868</v>
      </c>
      <c r="H86" s="7" t="s">
        <v>2910</v>
      </c>
    </row>
    <row r="87" spans="1:8" ht="17">
      <c r="A87" s="13" t="str">
        <f t="shared" si="2"/>
        <v xml:space="preserve">match (a86{gid:'D099'}) match (b86{gid:'I015'}) </v>
      </c>
      <c r="B87" s="13" t="str">
        <f t="shared" si="3"/>
        <v>create (a86)-[r86:expresses]-&gt;(b86)</v>
      </c>
      <c r="C87" s="6">
        <v>86</v>
      </c>
      <c r="D87" s="16" t="s">
        <v>1244</v>
      </c>
      <c r="E87" s="16" t="s">
        <v>1621</v>
      </c>
      <c r="F87" s="16" t="s">
        <v>2853</v>
      </c>
      <c r="G87" s="16" t="s">
        <v>2868</v>
      </c>
      <c r="H87" s="7" t="s">
        <v>2910</v>
      </c>
    </row>
    <row r="88" spans="1:8" ht="17">
      <c r="A88" s="13" t="str">
        <f t="shared" si="2"/>
        <v xml:space="preserve">match (a87{gid:'D100'}) match (b87{gid:'I015'}) </v>
      </c>
      <c r="B88" s="13" t="str">
        <f t="shared" si="3"/>
        <v>create (a87)-[r87:expresses]-&gt;(b87)</v>
      </c>
      <c r="C88" s="6">
        <v>87</v>
      </c>
      <c r="D88" s="16" t="s">
        <v>1245</v>
      </c>
      <c r="E88" s="16" t="s">
        <v>1622</v>
      </c>
      <c r="F88" s="16" t="s">
        <v>2853</v>
      </c>
      <c r="G88" s="16" t="s">
        <v>2868</v>
      </c>
      <c r="H88" s="7" t="s">
        <v>2910</v>
      </c>
    </row>
    <row r="89" spans="1:8" ht="17">
      <c r="A89" s="13" t="str">
        <f t="shared" si="2"/>
        <v xml:space="preserve">match (a88{gid:'D101'}) match (b88{gid:'I015'}) </v>
      </c>
      <c r="B89" s="13" t="str">
        <f t="shared" si="3"/>
        <v>create (a88)-[r88:expresses]-&gt;(b88)</v>
      </c>
      <c r="C89" s="6">
        <v>88</v>
      </c>
      <c r="D89" s="16" t="s">
        <v>1246</v>
      </c>
      <c r="E89" s="16" t="s">
        <v>1623</v>
      </c>
      <c r="F89" s="16" t="s">
        <v>2853</v>
      </c>
      <c r="G89" s="16" t="s">
        <v>2868</v>
      </c>
      <c r="H89" s="7" t="s">
        <v>2910</v>
      </c>
    </row>
    <row r="90" spans="1:8" ht="17">
      <c r="A90" s="13" t="str">
        <f t="shared" si="2"/>
        <v xml:space="preserve">match (a89{gid:'D102'}) match (b89{gid:'I015'}) </v>
      </c>
      <c r="B90" s="13" t="str">
        <f t="shared" si="3"/>
        <v>create (a89)-[r89:expresses]-&gt;(b89)</v>
      </c>
      <c r="C90" s="6">
        <v>89</v>
      </c>
      <c r="D90" s="16" t="s">
        <v>1247</v>
      </c>
      <c r="E90" s="16" t="s">
        <v>1653</v>
      </c>
      <c r="F90" s="16" t="s">
        <v>2853</v>
      </c>
      <c r="G90" s="16" t="s">
        <v>2868</v>
      </c>
      <c r="H90" s="7" t="s">
        <v>2910</v>
      </c>
    </row>
    <row r="91" spans="1:8" ht="17">
      <c r="A91" s="13" t="str">
        <f t="shared" si="2"/>
        <v xml:space="preserve">match (a90{gid:'D103'}) match (b90{gid:'I015'}) </v>
      </c>
      <c r="B91" s="13" t="str">
        <f t="shared" si="3"/>
        <v>create (a90)-[r90:expresses]-&gt;(b90)</v>
      </c>
      <c r="C91" s="6">
        <v>90</v>
      </c>
      <c r="D91" s="16" t="s">
        <v>1248</v>
      </c>
      <c r="E91" s="16" t="s">
        <v>1652</v>
      </c>
      <c r="F91" s="16" t="s">
        <v>2853</v>
      </c>
      <c r="G91" s="16" t="s">
        <v>2868</v>
      </c>
      <c r="H91" s="7" t="s">
        <v>2910</v>
      </c>
    </row>
    <row r="92" spans="1:8" ht="17">
      <c r="A92" s="13" t="str">
        <f t="shared" si="2"/>
        <v xml:space="preserve">match (a91{gid:'D104'}) match (b91{gid:'I015'}) </v>
      </c>
      <c r="B92" s="13" t="str">
        <f t="shared" si="3"/>
        <v>create (a91)-[r91:expresses]-&gt;(b91)</v>
      </c>
      <c r="C92" s="6">
        <v>91</v>
      </c>
      <c r="D92" s="16" t="s">
        <v>1249</v>
      </c>
      <c r="E92" s="16" t="s">
        <v>1661</v>
      </c>
      <c r="F92" s="16" t="s">
        <v>2853</v>
      </c>
      <c r="G92" s="16" t="s">
        <v>2868</v>
      </c>
      <c r="H92" s="7" t="s">
        <v>2910</v>
      </c>
    </row>
    <row r="93" spans="1:8" ht="17">
      <c r="A93" s="13" t="str">
        <f t="shared" si="2"/>
        <v xml:space="preserve">match (a92{gid:'D105'}) match (b92{gid:'I015'}) </v>
      </c>
      <c r="B93" s="13" t="str">
        <f t="shared" si="3"/>
        <v>create (a92)-[r92:expresses]-&gt;(b92)</v>
      </c>
      <c r="C93" s="6">
        <v>92</v>
      </c>
      <c r="D93" s="16" t="s">
        <v>1250</v>
      </c>
      <c r="E93" s="16" t="s">
        <v>1662</v>
      </c>
      <c r="F93" s="16" t="s">
        <v>2853</v>
      </c>
      <c r="G93" s="16" t="s">
        <v>2868</v>
      </c>
      <c r="H93" s="7" t="s">
        <v>2910</v>
      </c>
    </row>
    <row r="94" spans="1:8" ht="17">
      <c r="A94" s="13" t="str">
        <f t="shared" si="2"/>
        <v xml:space="preserve">match (a93{gid:'D106'}) match (b93{gid:'I015'}) </v>
      </c>
      <c r="B94" s="13" t="str">
        <f t="shared" si="3"/>
        <v>create (a93)-[r93:expresses]-&gt;(b93)</v>
      </c>
      <c r="C94" s="6">
        <v>93</v>
      </c>
      <c r="D94" s="16" t="s">
        <v>1251</v>
      </c>
      <c r="E94" s="16" t="s">
        <v>1664</v>
      </c>
      <c r="F94" s="16" t="s">
        <v>2853</v>
      </c>
      <c r="G94" s="16" t="s">
        <v>2868</v>
      </c>
      <c r="H94" s="7" t="s">
        <v>2910</v>
      </c>
    </row>
    <row r="95" spans="1:8" ht="17">
      <c r="A95" s="13" t="str">
        <f t="shared" si="2"/>
        <v xml:space="preserve">match (a94{gid:'D107'}) match (b94{gid:'I015'}) </v>
      </c>
      <c r="B95" s="13" t="str">
        <f t="shared" si="3"/>
        <v>create (a94)-[r94:expresses]-&gt;(b94)</v>
      </c>
      <c r="C95" s="6">
        <v>94</v>
      </c>
      <c r="D95" s="16" t="s">
        <v>1252</v>
      </c>
      <c r="E95" s="16" t="s">
        <v>1665</v>
      </c>
      <c r="F95" s="16" t="s">
        <v>2853</v>
      </c>
      <c r="G95" s="16" t="s">
        <v>2868</v>
      </c>
      <c r="H95" s="7" t="s">
        <v>2910</v>
      </c>
    </row>
    <row r="96" spans="1:8" ht="17">
      <c r="A96" s="13" t="str">
        <f t="shared" si="2"/>
        <v xml:space="preserve">match (a95{gid:'D108'}) match (b95{gid:'I015'}) </v>
      </c>
      <c r="B96" s="13" t="str">
        <f t="shared" si="3"/>
        <v>create (a95)-[r95:expresses]-&gt;(b95)</v>
      </c>
      <c r="C96" s="6">
        <v>95</v>
      </c>
      <c r="D96" s="16" t="s">
        <v>1253</v>
      </c>
      <c r="E96" s="16" t="s">
        <v>1666</v>
      </c>
      <c r="F96" s="16" t="s">
        <v>2853</v>
      </c>
      <c r="G96" s="16" t="s">
        <v>2868</v>
      </c>
      <c r="H96" s="7" t="s">
        <v>2910</v>
      </c>
    </row>
    <row r="97" spans="1:8" ht="17">
      <c r="A97" s="13" t="str">
        <f t="shared" si="2"/>
        <v xml:space="preserve">match (a96{gid:'D109'}) match (b96{gid:'I015'}) </v>
      </c>
      <c r="B97" s="13" t="str">
        <f t="shared" si="3"/>
        <v>create (a96)-[r96:expresses]-&gt;(b96)</v>
      </c>
      <c r="C97" s="6">
        <v>96</v>
      </c>
      <c r="D97" s="16" t="s">
        <v>1254</v>
      </c>
      <c r="E97" s="16" t="s">
        <v>1671</v>
      </c>
      <c r="F97" s="16" t="s">
        <v>2853</v>
      </c>
      <c r="G97" s="16" t="s">
        <v>2868</v>
      </c>
      <c r="H97" s="7" t="s">
        <v>2910</v>
      </c>
    </row>
    <row r="98" spans="1:8" ht="17">
      <c r="A98" s="13" t="str">
        <f t="shared" si="2"/>
        <v xml:space="preserve">match (a97{gid:'D110'}) match (b97{gid:'I015'}) </v>
      </c>
      <c r="B98" s="13" t="str">
        <f t="shared" si="3"/>
        <v>create (a97)-[r97:expresses]-&gt;(b97)</v>
      </c>
      <c r="C98" s="6">
        <v>97</v>
      </c>
      <c r="D98" s="16" t="s">
        <v>1255</v>
      </c>
      <c r="E98" s="16" t="s">
        <v>1675</v>
      </c>
      <c r="F98" s="16" t="s">
        <v>2853</v>
      </c>
      <c r="G98" s="16" t="s">
        <v>2868</v>
      </c>
      <c r="H98" s="7" t="s">
        <v>2910</v>
      </c>
    </row>
    <row r="99" spans="1:8" ht="17">
      <c r="A99" s="13" t="str">
        <f t="shared" si="2"/>
        <v xml:space="preserve">match (a98{gid:'D111'}) match (b98{gid:'I015'}) </v>
      </c>
      <c r="B99" s="13" t="str">
        <f t="shared" si="3"/>
        <v>create (a98)-[r98:expresses]-&gt;(b98)</v>
      </c>
      <c r="C99" s="6">
        <v>98</v>
      </c>
      <c r="D99" s="16" t="s">
        <v>1256</v>
      </c>
      <c r="E99" s="16" t="s">
        <v>1677</v>
      </c>
      <c r="F99" s="16" t="s">
        <v>2853</v>
      </c>
      <c r="G99" s="16" t="s">
        <v>2868</v>
      </c>
      <c r="H99" s="7" t="s">
        <v>2910</v>
      </c>
    </row>
    <row r="100" spans="1:8" ht="17">
      <c r="A100" s="13" t="str">
        <f t="shared" si="2"/>
        <v xml:space="preserve">match (a99{gid:'D112'}) match (b99{gid:'I015'}) </v>
      </c>
      <c r="B100" s="13" t="str">
        <f t="shared" si="3"/>
        <v>create (a99)-[r99:expresses]-&gt;(b99)</v>
      </c>
      <c r="C100" s="6">
        <v>99</v>
      </c>
      <c r="D100" s="16" t="s">
        <v>1257</v>
      </c>
      <c r="E100" s="16" t="s">
        <v>1681</v>
      </c>
      <c r="F100" s="16" t="s">
        <v>2853</v>
      </c>
      <c r="G100" s="16" t="s">
        <v>2868</v>
      </c>
      <c r="H100" s="7" t="s">
        <v>2910</v>
      </c>
    </row>
    <row r="101" spans="1:8" ht="17">
      <c r="A101" s="13" t="str">
        <f t="shared" si="2"/>
        <v xml:space="preserve">match (a100{gid:'D113'}) match (b100{gid:'I015'}) </v>
      </c>
      <c r="B101" s="13" t="str">
        <f t="shared" si="3"/>
        <v>create (a100)-[r100:expresses]-&gt;(b100)</v>
      </c>
      <c r="C101" s="6">
        <v>100</v>
      </c>
      <c r="D101" s="16" t="s">
        <v>1258</v>
      </c>
      <c r="E101" s="16" t="s">
        <v>1684</v>
      </c>
      <c r="F101" s="16" t="s">
        <v>2853</v>
      </c>
      <c r="G101" s="16" t="s">
        <v>2868</v>
      </c>
      <c r="H101" s="7" t="s">
        <v>2910</v>
      </c>
    </row>
    <row r="102" spans="1:8" ht="17">
      <c r="A102" s="13" t="str">
        <f t="shared" si="2"/>
        <v xml:space="preserve">match (a101{gid:'D114'}) match (b101{gid:'I015'}) </v>
      </c>
      <c r="B102" s="13" t="str">
        <f t="shared" si="3"/>
        <v>create (a101)-[r101:expresses]-&gt;(b101)</v>
      </c>
      <c r="C102" s="6">
        <v>101</v>
      </c>
      <c r="D102" s="16" t="s">
        <v>1259</v>
      </c>
      <c r="E102" s="16" t="s">
        <v>1686</v>
      </c>
      <c r="F102" s="16" t="s">
        <v>2853</v>
      </c>
      <c r="G102" s="16" t="s">
        <v>2868</v>
      </c>
      <c r="H102" s="7" t="s">
        <v>2910</v>
      </c>
    </row>
    <row r="103" spans="1:8" ht="17">
      <c r="A103" s="13" t="str">
        <f t="shared" si="2"/>
        <v xml:space="preserve">match (a102{gid:'D115'}) match (b102{gid:'I015'}) </v>
      </c>
      <c r="B103" s="13" t="str">
        <f t="shared" si="3"/>
        <v>create (a102)-[r102:expresses]-&gt;(b102)</v>
      </c>
      <c r="C103" s="6">
        <v>102</v>
      </c>
      <c r="D103" s="16" t="s">
        <v>1260</v>
      </c>
      <c r="E103" s="16" t="s">
        <v>1689</v>
      </c>
      <c r="F103" s="16" t="s">
        <v>2853</v>
      </c>
      <c r="G103" s="16" t="s">
        <v>2868</v>
      </c>
      <c r="H103" s="7" t="s">
        <v>2910</v>
      </c>
    </row>
    <row r="104" spans="1:8" ht="17">
      <c r="A104" s="13" t="str">
        <f t="shared" si="2"/>
        <v xml:space="preserve">match (a103{gid:'D116'}) match (b103{gid:'I015'}) </v>
      </c>
      <c r="B104" s="13" t="str">
        <f t="shared" si="3"/>
        <v>create (a103)-[r103:expresses]-&gt;(b103)</v>
      </c>
      <c r="C104" s="6">
        <v>103</v>
      </c>
      <c r="D104" s="16" t="s">
        <v>1261</v>
      </c>
      <c r="E104" s="16" t="s">
        <v>1692</v>
      </c>
      <c r="F104" s="16" t="s">
        <v>2853</v>
      </c>
      <c r="G104" s="16" t="s">
        <v>2868</v>
      </c>
      <c r="H104" s="7" t="s">
        <v>2910</v>
      </c>
    </row>
    <row r="105" spans="1:8" ht="17">
      <c r="A105" s="13" t="str">
        <f t="shared" si="2"/>
        <v xml:space="preserve">match (a104{gid:'D117'}) match (b104{gid:'I015'}) </v>
      </c>
      <c r="B105" s="13" t="str">
        <f t="shared" si="3"/>
        <v>create (a104)-[r104:expresses]-&gt;(b104)</v>
      </c>
      <c r="C105" s="6">
        <v>104</v>
      </c>
      <c r="D105" s="16" t="s">
        <v>1262</v>
      </c>
      <c r="E105" s="16" t="s">
        <v>1696</v>
      </c>
      <c r="F105" s="16" t="s">
        <v>2853</v>
      </c>
      <c r="G105" s="16" t="s">
        <v>2868</v>
      </c>
      <c r="H105" s="7" t="s">
        <v>2910</v>
      </c>
    </row>
    <row r="106" spans="1:8" ht="17">
      <c r="A106" s="13" t="str">
        <f t="shared" si="2"/>
        <v xml:space="preserve">match (a105{gid:'D118'}) match (b105{gid:'I015'}) </v>
      </c>
      <c r="B106" s="13" t="str">
        <f t="shared" si="3"/>
        <v>create (a105)-[r105:expresses]-&gt;(b105)</v>
      </c>
      <c r="C106" s="6">
        <v>105</v>
      </c>
      <c r="D106" s="16" t="s">
        <v>1263</v>
      </c>
      <c r="E106" s="16" t="s">
        <v>1698</v>
      </c>
      <c r="F106" s="16" t="s">
        <v>2853</v>
      </c>
      <c r="G106" s="16" t="s">
        <v>2868</v>
      </c>
      <c r="H106" s="7" t="s">
        <v>2910</v>
      </c>
    </row>
    <row r="107" spans="1:8" ht="17">
      <c r="A107" s="13" t="str">
        <f t="shared" si="2"/>
        <v xml:space="preserve">match (a106{gid:'D119'}) match (b106{gid:'I015'}) </v>
      </c>
      <c r="B107" s="13" t="str">
        <f t="shared" si="3"/>
        <v>create (a106)-[r106:expresses]-&gt;(b106)</v>
      </c>
      <c r="C107" s="6">
        <v>106</v>
      </c>
      <c r="D107" s="16" t="s">
        <v>1264</v>
      </c>
      <c r="E107" s="16" t="s">
        <v>1701</v>
      </c>
      <c r="F107" s="16" t="s">
        <v>2853</v>
      </c>
      <c r="G107" s="16" t="s">
        <v>2868</v>
      </c>
      <c r="H107" s="7" t="s">
        <v>2910</v>
      </c>
    </row>
    <row r="108" spans="1:8" ht="17">
      <c r="A108" s="13" t="str">
        <f t="shared" si="2"/>
        <v xml:space="preserve">match (a107{gid:'D120'}) match (b107{gid:'I015'}) </v>
      </c>
      <c r="B108" s="13" t="str">
        <f t="shared" si="3"/>
        <v>create (a107)-[r107:expresses]-&gt;(b107)</v>
      </c>
      <c r="C108" s="6">
        <v>107</v>
      </c>
      <c r="D108" s="16" t="s">
        <v>1265</v>
      </c>
      <c r="E108" s="16" t="s">
        <v>1704</v>
      </c>
      <c r="F108" s="16" t="s">
        <v>2853</v>
      </c>
      <c r="G108" s="16" t="s">
        <v>2868</v>
      </c>
      <c r="H108" s="7" t="s">
        <v>2910</v>
      </c>
    </row>
    <row r="109" spans="1:8" ht="17">
      <c r="A109" s="13" t="str">
        <f t="shared" si="2"/>
        <v xml:space="preserve">match (a108{gid:'D121'}) match (b108{gid:'I015'}) </v>
      </c>
      <c r="B109" s="13" t="str">
        <f t="shared" si="3"/>
        <v>create (a108)-[r108:expresses]-&gt;(b108)</v>
      </c>
      <c r="C109" s="6">
        <v>108</v>
      </c>
      <c r="D109" s="16" t="s">
        <v>1266</v>
      </c>
      <c r="E109" s="16" t="s">
        <v>1707</v>
      </c>
      <c r="F109" s="16" t="s">
        <v>2853</v>
      </c>
      <c r="G109" s="16" t="s">
        <v>2868</v>
      </c>
      <c r="H109" s="7" t="s">
        <v>2910</v>
      </c>
    </row>
    <row r="110" spans="1:8" ht="17">
      <c r="A110" s="13" t="str">
        <f t="shared" si="2"/>
        <v xml:space="preserve">match (a109{gid:'D122'}) match (b109{gid:'I015'}) </v>
      </c>
      <c r="B110" s="13" t="str">
        <f t="shared" si="3"/>
        <v>create (a109)-[r109:expresses]-&gt;(b109)</v>
      </c>
      <c r="C110" s="6">
        <v>109</v>
      </c>
      <c r="D110" s="16" t="s">
        <v>1267</v>
      </c>
      <c r="E110" s="16" t="s">
        <v>1711</v>
      </c>
      <c r="F110" s="16" t="s">
        <v>2853</v>
      </c>
      <c r="G110" s="16" t="s">
        <v>2868</v>
      </c>
      <c r="H110" s="7" t="s">
        <v>2910</v>
      </c>
    </row>
    <row r="111" spans="1:8" ht="17">
      <c r="A111" s="13" t="str">
        <f t="shared" si="2"/>
        <v xml:space="preserve">match (a110{gid:'D123'}) match (b110{gid:'I015'}) </v>
      </c>
      <c r="B111" s="13" t="str">
        <f t="shared" si="3"/>
        <v>create (a110)-[r110:expresses]-&gt;(b110)</v>
      </c>
      <c r="C111" s="6">
        <v>110</v>
      </c>
      <c r="D111" s="16" t="s">
        <v>1268</v>
      </c>
      <c r="E111" s="16" t="s">
        <v>1713</v>
      </c>
      <c r="F111" s="16" t="s">
        <v>2853</v>
      </c>
      <c r="G111" s="16" t="s">
        <v>2868</v>
      </c>
      <c r="H111" s="7" t="s">
        <v>2910</v>
      </c>
    </row>
    <row r="112" spans="1:8" ht="17">
      <c r="A112" s="13" t="str">
        <f t="shared" si="2"/>
        <v xml:space="preserve">match (a111{gid:'D124'}) match (b111{gid:'I015'}) </v>
      </c>
      <c r="B112" s="13" t="str">
        <f t="shared" si="3"/>
        <v>create (a111)-[r111:expresses]-&gt;(b111)</v>
      </c>
      <c r="C112" s="6">
        <v>111</v>
      </c>
      <c r="D112" s="16" t="s">
        <v>1269</v>
      </c>
      <c r="E112" s="16" t="s">
        <v>1717</v>
      </c>
      <c r="F112" s="16" t="s">
        <v>2853</v>
      </c>
      <c r="G112" s="16" t="s">
        <v>2868</v>
      </c>
      <c r="H112" s="7" t="s">
        <v>2910</v>
      </c>
    </row>
    <row r="113" spans="1:8" ht="17">
      <c r="A113" s="13" t="str">
        <f t="shared" si="2"/>
        <v xml:space="preserve">match (a112{gid:'D125'}) match (b112{gid:'I015'}) </v>
      </c>
      <c r="B113" s="13" t="str">
        <f t="shared" si="3"/>
        <v>create (a112)-[r112:expresses]-&gt;(b112)</v>
      </c>
      <c r="C113" s="6">
        <v>112</v>
      </c>
      <c r="D113" s="16" t="s">
        <v>1270</v>
      </c>
      <c r="E113" s="16" t="s">
        <v>1719</v>
      </c>
      <c r="F113" s="16" t="s">
        <v>2853</v>
      </c>
      <c r="G113" s="16" t="s">
        <v>2868</v>
      </c>
      <c r="H113" s="7" t="s">
        <v>2910</v>
      </c>
    </row>
    <row r="114" spans="1:8" ht="17">
      <c r="A114" s="13" t="str">
        <f t="shared" si="2"/>
        <v xml:space="preserve">match (a113{gid:'D126'}) match (b113{gid:'I015'}) </v>
      </c>
      <c r="B114" s="13" t="str">
        <f t="shared" si="3"/>
        <v>create (a113)-[r113:expresses]-&gt;(b113)</v>
      </c>
      <c r="C114" s="6">
        <v>113</v>
      </c>
      <c r="D114" s="16" t="s">
        <v>1271</v>
      </c>
      <c r="E114" s="16" t="s">
        <v>1722</v>
      </c>
      <c r="F114" s="16" t="s">
        <v>2853</v>
      </c>
      <c r="G114" s="16" t="s">
        <v>2868</v>
      </c>
      <c r="H114" s="7" t="s">
        <v>2910</v>
      </c>
    </row>
    <row r="115" spans="1:8" ht="17">
      <c r="A115" s="13" t="str">
        <f t="shared" si="2"/>
        <v xml:space="preserve">match (a114{gid:'D127'}) match (b114{gid:'I015'}) </v>
      </c>
      <c r="B115" s="13" t="str">
        <f t="shared" si="3"/>
        <v>create (a114)-[r114:expresses]-&gt;(b114)</v>
      </c>
      <c r="C115" s="6">
        <v>114</v>
      </c>
      <c r="D115" s="16" t="s">
        <v>1272</v>
      </c>
      <c r="E115" s="16" t="s">
        <v>1725</v>
      </c>
      <c r="F115" s="16" t="s">
        <v>2853</v>
      </c>
      <c r="G115" s="16" t="s">
        <v>2868</v>
      </c>
      <c r="H115" s="7" t="s">
        <v>2910</v>
      </c>
    </row>
    <row r="116" spans="1:8" ht="17">
      <c r="A116" s="13" t="str">
        <f t="shared" si="2"/>
        <v xml:space="preserve">match (a115{gid:'D128'}) match (b115{gid:'I015'}) </v>
      </c>
      <c r="B116" s="13" t="str">
        <f t="shared" si="3"/>
        <v>create (a115)-[r115:expresses]-&gt;(b115)</v>
      </c>
      <c r="C116" s="6">
        <v>115</v>
      </c>
      <c r="D116" s="16" t="s">
        <v>1273</v>
      </c>
      <c r="E116" s="16" t="s">
        <v>1728</v>
      </c>
      <c r="F116" s="16" t="s">
        <v>2853</v>
      </c>
      <c r="G116" s="16" t="s">
        <v>2868</v>
      </c>
      <c r="H116" s="7" t="s">
        <v>2910</v>
      </c>
    </row>
    <row r="117" spans="1:8" ht="17">
      <c r="A117" s="13" t="str">
        <f t="shared" si="2"/>
        <v xml:space="preserve">match (a116{gid:'D129'}) match (b116{gid:'I015'}) </v>
      </c>
      <c r="B117" s="13" t="str">
        <f t="shared" si="3"/>
        <v>create (a116)-[r116:expresses]-&gt;(b116)</v>
      </c>
      <c r="C117" s="6">
        <v>116</v>
      </c>
      <c r="D117" s="16" t="s">
        <v>1274</v>
      </c>
      <c r="E117" s="16" t="s">
        <v>1731</v>
      </c>
      <c r="F117" s="16" t="s">
        <v>2853</v>
      </c>
      <c r="G117" s="16" t="s">
        <v>2868</v>
      </c>
      <c r="H117" s="7" t="s">
        <v>2910</v>
      </c>
    </row>
    <row r="118" spans="1:8" ht="17">
      <c r="A118" s="13" t="str">
        <f t="shared" si="2"/>
        <v xml:space="preserve">match (a117{gid:'D130'}) match (b117{gid:'I015'}) </v>
      </c>
      <c r="B118" s="13" t="str">
        <f t="shared" si="3"/>
        <v>create (a117)-[r117:expresses]-&gt;(b117)</v>
      </c>
      <c r="C118" s="6">
        <v>117</v>
      </c>
      <c r="D118" s="16" t="s">
        <v>1275</v>
      </c>
      <c r="E118" s="16" t="s">
        <v>1734</v>
      </c>
      <c r="F118" s="16" t="s">
        <v>2853</v>
      </c>
      <c r="G118" s="16" t="s">
        <v>2868</v>
      </c>
      <c r="H118" s="7" t="s">
        <v>2910</v>
      </c>
    </row>
    <row r="119" spans="1:8" ht="17">
      <c r="A119" s="13" t="str">
        <f t="shared" si="2"/>
        <v xml:space="preserve">match (a118{gid:'D131'}) match (b118{gid:'I015'}) </v>
      </c>
      <c r="B119" s="13" t="str">
        <f t="shared" si="3"/>
        <v>create (a118)-[r118:expresses]-&gt;(b118)</v>
      </c>
      <c r="C119" s="6">
        <v>118</v>
      </c>
      <c r="D119" s="16" t="s">
        <v>1276</v>
      </c>
      <c r="E119" s="16" t="s">
        <v>1737</v>
      </c>
      <c r="F119" s="16" t="s">
        <v>2853</v>
      </c>
      <c r="G119" s="16" t="s">
        <v>2868</v>
      </c>
      <c r="H119" s="7" t="s">
        <v>2910</v>
      </c>
    </row>
    <row r="120" spans="1:8" ht="17">
      <c r="A120" s="13" t="str">
        <f t="shared" si="2"/>
        <v xml:space="preserve">match (a119{gid:'D132'}) match (b119{gid:'I015'}) </v>
      </c>
      <c r="B120" s="13" t="str">
        <f t="shared" si="3"/>
        <v>create (a119)-[r119:expresses]-&gt;(b119)</v>
      </c>
      <c r="C120" s="6">
        <v>119</v>
      </c>
      <c r="D120" s="16" t="s">
        <v>1277</v>
      </c>
      <c r="E120" s="16" t="s">
        <v>1739</v>
      </c>
      <c r="F120" s="16" t="s">
        <v>2853</v>
      </c>
      <c r="G120" s="16" t="s">
        <v>2868</v>
      </c>
      <c r="H120" s="7" t="s">
        <v>2910</v>
      </c>
    </row>
    <row r="121" spans="1:8" ht="17">
      <c r="A121" s="13" t="str">
        <f t="shared" si="2"/>
        <v xml:space="preserve">match (a120{gid:'D133'}) match (b120{gid:'I015'}) </v>
      </c>
      <c r="B121" s="13" t="str">
        <f t="shared" si="3"/>
        <v>create (a120)-[r120:expresses]-&gt;(b120)</v>
      </c>
      <c r="C121" s="6">
        <v>120</v>
      </c>
      <c r="D121" s="16" t="s">
        <v>1278</v>
      </c>
      <c r="E121" s="16" t="s">
        <v>1742</v>
      </c>
      <c r="F121" s="16" t="s">
        <v>2853</v>
      </c>
      <c r="G121" s="16" t="s">
        <v>2868</v>
      </c>
      <c r="H121" s="7" t="s">
        <v>2910</v>
      </c>
    </row>
    <row r="122" spans="1:8" ht="17">
      <c r="A122" s="13" t="str">
        <f t="shared" si="2"/>
        <v xml:space="preserve">match (a121{gid:'D134'}) match (b121{gid:'I015'}) </v>
      </c>
      <c r="B122" s="13" t="str">
        <f t="shared" si="3"/>
        <v>create (a121)-[r121:expresses]-&gt;(b121)</v>
      </c>
      <c r="C122" s="6">
        <v>121</v>
      </c>
      <c r="D122" s="16" t="s">
        <v>1279</v>
      </c>
      <c r="E122" s="16" t="s">
        <v>1745</v>
      </c>
      <c r="F122" s="16" t="s">
        <v>2853</v>
      </c>
      <c r="G122" s="16" t="s">
        <v>2868</v>
      </c>
      <c r="H122" s="7" t="s">
        <v>2910</v>
      </c>
    </row>
    <row r="123" spans="1:8" ht="17">
      <c r="A123" s="13" t="str">
        <f t="shared" si="2"/>
        <v xml:space="preserve">match (a122{gid:'D135'}) match (b122{gid:'I015'}) </v>
      </c>
      <c r="B123" s="13" t="str">
        <f t="shared" si="3"/>
        <v>create (a122)-[r122:expresses]-&gt;(b122)</v>
      </c>
      <c r="C123" s="6">
        <v>122</v>
      </c>
      <c r="D123" s="16" t="s">
        <v>1280</v>
      </c>
      <c r="E123" s="16" t="s">
        <v>1748</v>
      </c>
      <c r="F123" s="16" t="s">
        <v>2853</v>
      </c>
      <c r="G123" s="16" t="s">
        <v>2868</v>
      </c>
      <c r="H123" s="7" t="s">
        <v>2910</v>
      </c>
    </row>
    <row r="124" spans="1:8" ht="17">
      <c r="A124" s="13" t="str">
        <f t="shared" si="2"/>
        <v xml:space="preserve">match (a123{gid:'D136'}) match (b123{gid:'I015'}) </v>
      </c>
      <c r="B124" s="13" t="str">
        <f t="shared" si="3"/>
        <v>create (a123)-[r123:expresses]-&gt;(b123)</v>
      </c>
      <c r="C124" s="6">
        <v>123</v>
      </c>
      <c r="D124" s="16" t="s">
        <v>1281</v>
      </c>
      <c r="E124" s="16" t="s">
        <v>1751</v>
      </c>
      <c r="F124" s="16" t="s">
        <v>2853</v>
      </c>
      <c r="G124" s="16" t="s">
        <v>2868</v>
      </c>
      <c r="H124" s="7" t="s">
        <v>2910</v>
      </c>
    </row>
    <row r="125" spans="1:8" ht="17">
      <c r="A125" s="13" t="str">
        <f t="shared" si="2"/>
        <v xml:space="preserve">match (a124{gid:'D137'}) match (b124{gid:'I015'}) </v>
      </c>
      <c r="B125" s="13" t="str">
        <f t="shared" si="3"/>
        <v>create (a124)-[r124:expresses]-&gt;(b124)</v>
      </c>
      <c r="C125" s="6">
        <v>124</v>
      </c>
      <c r="D125" s="16" t="s">
        <v>1282</v>
      </c>
      <c r="E125" s="16" t="s">
        <v>1754</v>
      </c>
      <c r="F125" s="16" t="s">
        <v>2853</v>
      </c>
      <c r="G125" s="16" t="s">
        <v>2868</v>
      </c>
      <c r="H125" s="7" t="s">
        <v>2910</v>
      </c>
    </row>
    <row r="126" spans="1:8" ht="17">
      <c r="A126" s="13" t="str">
        <f t="shared" si="2"/>
        <v xml:space="preserve">match (a125{gid:'D138'}) match (b125{gid:'I015'}) </v>
      </c>
      <c r="B126" s="13" t="str">
        <f t="shared" si="3"/>
        <v>create (a125)-[r125:expresses]-&gt;(b125)</v>
      </c>
      <c r="C126" s="6">
        <v>125</v>
      </c>
      <c r="D126" s="16" t="s">
        <v>1283</v>
      </c>
      <c r="E126" s="16" t="s">
        <v>1757</v>
      </c>
      <c r="F126" s="16" t="s">
        <v>2853</v>
      </c>
      <c r="G126" s="16" t="s">
        <v>2868</v>
      </c>
      <c r="H126" s="7" t="s">
        <v>2910</v>
      </c>
    </row>
    <row r="127" spans="1:8" ht="17">
      <c r="A127" s="13" t="str">
        <f t="shared" si="2"/>
        <v xml:space="preserve">match (a126{gid:'D139'}) match (b126{gid:'I015'}) </v>
      </c>
      <c r="B127" s="13" t="str">
        <f t="shared" si="3"/>
        <v>create (a126)-[r126:expresses]-&gt;(b126)</v>
      </c>
      <c r="C127" s="6">
        <v>126</v>
      </c>
      <c r="D127" s="16" t="s">
        <v>1284</v>
      </c>
      <c r="E127" s="16" t="s">
        <v>1760</v>
      </c>
      <c r="F127" s="16" t="s">
        <v>2853</v>
      </c>
      <c r="G127" s="16" t="s">
        <v>2868</v>
      </c>
      <c r="H127" s="7" t="s">
        <v>2910</v>
      </c>
    </row>
    <row r="128" spans="1:8" ht="17">
      <c r="A128" s="13" t="str">
        <f t="shared" si="2"/>
        <v xml:space="preserve">match (a127{gid:'D140'}) match (b127{gid:'I015'}) </v>
      </c>
      <c r="B128" s="13" t="str">
        <f t="shared" si="3"/>
        <v>create (a127)-[r127:expresses]-&gt;(b127)</v>
      </c>
      <c r="C128" s="6">
        <v>127</v>
      </c>
      <c r="D128" s="16" t="s">
        <v>1285</v>
      </c>
      <c r="E128" s="16" t="s">
        <v>1762</v>
      </c>
      <c r="F128" s="16" t="s">
        <v>2853</v>
      </c>
      <c r="G128" s="16" t="s">
        <v>2868</v>
      </c>
      <c r="H128" s="7" t="s">
        <v>2910</v>
      </c>
    </row>
    <row r="129" spans="1:8" ht="17">
      <c r="A129" s="13" t="str">
        <f t="shared" si="2"/>
        <v xml:space="preserve">match (a128{gid:'D141'}) match (b128{gid:'I015'}) </v>
      </c>
      <c r="B129" s="13" t="str">
        <f t="shared" si="3"/>
        <v>create (a128)-[r128:expresses]-&gt;(b128)</v>
      </c>
      <c r="C129" s="6">
        <v>128</v>
      </c>
      <c r="D129" s="16" t="s">
        <v>1286</v>
      </c>
      <c r="E129" s="16" t="s">
        <v>1766</v>
      </c>
      <c r="F129" s="16" t="s">
        <v>2853</v>
      </c>
      <c r="G129" s="16" t="s">
        <v>2868</v>
      </c>
      <c r="H129" s="7" t="s">
        <v>2910</v>
      </c>
    </row>
    <row r="130" spans="1:8" ht="17">
      <c r="A130" s="13" t="str">
        <f t="shared" si="2"/>
        <v xml:space="preserve">match (a129{gid:'D142'}) match (b129{gid:'I015'}) </v>
      </c>
      <c r="B130" s="13" t="str">
        <f t="shared" si="3"/>
        <v>create (a129)-[r129:expresses]-&gt;(b129)</v>
      </c>
      <c r="C130" s="6">
        <v>129</v>
      </c>
      <c r="D130" s="16" t="s">
        <v>1287</v>
      </c>
      <c r="E130" s="16" t="s">
        <v>1768</v>
      </c>
      <c r="F130" s="16" t="s">
        <v>2853</v>
      </c>
      <c r="G130" s="16" t="s">
        <v>2868</v>
      </c>
      <c r="H130" s="7" t="s">
        <v>2910</v>
      </c>
    </row>
    <row r="131" spans="1:8" ht="17">
      <c r="A131" s="13" t="str">
        <f t="shared" si="2"/>
        <v xml:space="preserve">match (a130{gid:'D143'}) match (b130{gid:'I015'}) </v>
      </c>
      <c r="B131" s="13" t="str">
        <f t="shared" si="3"/>
        <v>create (a130)-[r130:expresses]-&gt;(b130)</v>
      </c>
      <c r="C131" s="6">
        <v>130</v>
      </c>
      <c r="D131" s="16" t="s">
        <v>1288</v>
      </c>
      <c r="E131" s="16" t="s">
        <v>1772</v>
      </c>
      <c r="F131" s="16" t="s">
        <v>2853</v>
      </c>
      <c r="G131" s="16" t="s">
        <v>2868</v>
      </c>
      <c r="H131" s="7" t="s">
        <v>2910</v>
      </c>
    </row>
    <row r="132" spans="1:8" ht="17">
      <c r="A132" s="13" t="str">
        <f t="shared" ref="A132:A195" si="4">"match (a"&amp;C132&amp;"{gid:'"&amp;D132&amp;"'}) "&amp;"match (b"&amp;C132&amp;"{gid:'"&amp;F132&amp;"'}) "</f>
        <v xml:space="preserve">match (a131{gid:'D144'}) match (b131{gid:'I015'}) </v>
      </c>
      <c r="B132" s="13" t="str">
        <f t="shared" ref="B132:B195" si="5">"create (a"&amp;C132&amp;")-[r"&amp;C132&amp;":"&amp;H132&amp;"]-&gt;(b"&amp;C132&amp;")"</f>
        <v>create (a131)-[r131:expresses]-&gt;(b131)</v>
      </c>
      <c r="C132" s="6">
        <v>131</v>
      </c>
      <c r="D132" s="16" t="s">
        <v>1289</v>
      </c>
      <c r="E132" s="16" t="s">
        <v>1774</v>
      </c>
      <c r="F132" s="16" t="s">
        <v>2853</v>
      </c>
      <c r="G132" s="16" t="s">
        <v>2868</v>
      </c>
      <c r="H132" s="7" t="s">
        <v>2910</v>
      </c>
    </row>
    <row r="133" spans="1:8" ht="17">
      <c r="A133" s="13" t="str">
        <f t="shared" si="4"/>
        <v xml:space="preserve">match (a132{gid:'D145'}) match (b132{gid:'I015'}) </v>
      </c>
      <c r="B133" s="13" t="str">
        <f t="shared" si="5"/>
        <v>create (a132)-[r132:expresses]-&gt;(b132)</v>
      </c>
      <c r="C133" s="6">
        <v>132</v>
      </c>
      <c r="D133" s="16" t="s">
        <v>1290</v>
      </c>
      <c r="E133" s="16" t="s">
        <v>1777</v>
      </c>
      <c r="F133" s="16" t="s">
        <v>2853</v>
      </c>
      <c r="G133" s="16" t="s">
        <v>2868</v>
      </c>
      <c r="H133" s="7" t="s">
        <v>2910</v>
      </c>
    </row>
    <row r="134" spans="1:8" ht="17">
      <c r="A134" s="13" t="str">
        <f t="shared" si="4"/>
        <v xml:space="preserve">match (a133{gid:'D146'}) match (b133{gid:'I015'}) </v>
      </c>
      <c r="B134" s="13" t="str">
        <f t="shared" si="5"/>
        <v>create (a133)-[r133:expresses]-&gt;(b133)</v>
      </c>
      <c r="C134" s="6">
        <v>133</v>
      </c>
      <c r="D134" s="16" t="s">
        <v>1291</v>
      </c>
      <c r="E134" s="16" t="s">
        <v>1780</v>
      </c>
      <c r="F134" s="16" t="s">
        <v>2853</v>
      </c>
      <c r="G134" s="16" t="s">
        <v>2868</v>
      </c>
      <c r="H134" s="7" t="s">
        <v>2910</v>
      </c>
    </row>
    <row r="135" spans="1:8" ht="17">
      <c r="A135" s="13" t="str">
        <f t="shared" si="4"/>
        <v xml:space="preserve">match (a134{gid:'D147'}) match (b134{gid:'I015'}) </v>
      </c>
      <c r="B135" s="13" t="str">
        <f t="shared" si="5"/>
        <v>create (a134)-[r134:expresses]-&gt;(b134)</v>
      </c>
      <c r="C135" s="6">
        <v>134</v>
      </c>
      <c r="D135" s="16" t="s">
        <v>1292</v>
      </c>
      <c r="E135" s="16" t="s">
        <v>1783</v>
      </c>
      <c r="F135" s="16" t="s">
        <v>2853</v>
      </c>
      <c r="G135" s="16" t="s">
        <v>2868</v>
      </c>
      <c r="H135" s="7" t="s">
        <v>2910</v>
      </c>
    </row>
    <row r="136" spans="1:8" ht="17">
      <c r="A136" s="13" t="str">
        <f t="shared" si="4"/>
        <v xml:space="preserve">match (a135{gid:'D148'}) match (b135{gid:'I015'}) </v>
      </c>
      <c r="B136" s="13" t="str">
        <f t="shared" si="5"/>
        <v>create (a135)-[r135:expresses]-&gt;(b135)</v>
      </c>
      <c r="C136" s="6">
        <v>135</v>
      </c>
      <c r="D136" s="16" t="s">
        <v>1293</v>
      </c>
      <c r="E136" s="16" t="s">
        <v>1786</v>
      </c>
      <c r="F136" s="16" t="s">
        <v>2853</v>
      </c>
      <c r="G136" s="16" t="s">
        <v>2868</v>
      </c>
      <c r="H136" s="7" t="s">
        <v>2910</v>
      </c>
    </row>
    <row r="137" spans="1:8" ht="17">
      <c r="A137" s="13" t="str">
        <f t="shared" si="4"/>
        <v xml:space="preserve">match (a136{gid:'D149'}) match (b136{gid:'I015'}) </v>
      </c>
      <c r="B137" s="13" t="str">
        <f t="shared" si="5"/>
        <v>create (a136)-[r136:expresses]-&gt;(b136)</v>
      </c>
      <c r="C137" s="6">
        <v>136</v>
      </c>
      <c r="D137" s="16" t="s">
        <v>1294</v>
      </c>
      <c r="E137" s="16" t="s">
        <v>1789</v>
      </c>
      <c r="F137" s="16" t="s">
        <v>2853</v>
      </c>
      <c r="G137" s="16" t="s">
        <v>2868</v>
      </c>
      <c r="H137" s="7" t="s">
        <v>2910</v>
      </c>
    </row>
    <row r="138" spans="1:8" ht="17">
      <c r="A138" s="13" t="str">
        <f t="shared" si="4"/>
        <v xml:space="preserve">match (a137{gid:'D150'}) match (b137{gid:'I015'}) </v>
      </c>
      <c r="B138" s="13" t="str">
        <f t="shared" si="5"/>
        <v>create (a137)-[r137:expresses]-&gt;(b137)</v>
      </c>
      <c r="C138" s="6">
        <v>137</v>
      </c>
      <c r="D138" s="16" t="s">
        <v>1295</v>
      </c>
      <c r="E138" s="16" t="s">
        <v>1792</v>
      </c>
      <c r="F138" s="16" t="s">
        <v>2853</v>
      </c>
      <c r="G138" s="16" t="s">
        <v>2868</v>
      </c>
      <c r="H138" s="7" t="s">
        <v>2910</v>
      </c>
    </row>
    <row r="139" spans="1:8" ht="17">
      <c r="A139" s="13" t="str">
        <f t="shared" si="4"/>
        <v xml:space="preserve">match (a138{gid:'D151'}) match (b138{gid:'I015'}) </v>
      </c>
      <c r="B139" s="13" t="str">
        <f t="shared" si="5"/>
        <v>create (a138)-[r138:expresses]-&gt;(b138)</v>
      </c>
      <c r="C139" s="6">
        <v>138</v>
      </c>
      <c r="D139" s="16" t="s">
        <v>1296</v>
      </c>
      <c r="E139" s="16" t="s">
        <v>1795</v>
      </c>
      <c r="F139" s="16" t="s">
        <v>2853</v>
      </c>
      <c r="G139" s="16" t="s">
        <v>2868</v>
      </c>
      <c r="H139" s="7" t="s">
        <v>2910</v>
      </c>
    </row>
    <row r="140" spans="1:8" ht="17">
      <c r="A140" s="13" t="str">
        <f t="shared" si="4"/>
        <v xml:space="preserve">match (a139{gid:'D152'}) match (b139{gid:'I015'}) </v>
      </c>
      <c r="B140" s="13" t="str">
        <f t="shared" si="5"/>
        <v>create (a139)-[r139:expresses]-&gt;(b139)</v>
      </c>
      <c r="C140" s="6">
        <v>139</v>
      </c>
      <c r="D140" s="16" t="s">
        <v>1297</v>
      </c>
      <c r="E140" s="16" t="s">
        <v>1798</v>
      </c>
      <c r="F140" s="16" t="s">
        <v>2853</v>
      </c>
      <c r="G140" s="16" t="s">
        <v>2868</v>
      </c>
      <c r="H140" s="7" t="s">
        <v>2910</v>
      </c>
    </row>
    <row r="141" spans="1:8" ht="17">
      <c r="A141" s="13" t="str">
        <f t="shared" si="4"/>
        <v xml:space="preserve">match (a140{gid:'D153'}) match (b140{gid:'I015'}) </v>
      </c>
      <c r="B141" s="13" t="str">
        <f t="shared" si="5"/>
        <v>create (a140)-[r140:expresses]-&gt;(b140)</v>
      </c>
      <c r="C141" s="6">
        <v>140</v>
      </c>
      <c r="D141" s="16" t="s">
        <v>1298</v>
      </c>
      <c r="E141" s="16" t="s">
        <v>1801</v>
      </c>
      <c r="F141" s="16" t="s">
        <v>2853</v>
      </c>
      <c r="G141" s="16" t="s">
        <v>2868</v>
      </c>
      <c r="H141" s="7" t="s">
        <v>2910</v>
      </c>
    </row>
    <row r="142" spans="1:8" ht="17">
      <c r="A142" s="13" t="str">
        <f t="shared" si="4"/>
        <v xml:space="preserve">match (a141{gid:'D154'}) match (b141{gid:'I015'}) </v>
      </c>
      <c r="B142" s="13" t="str">
        <f t="shared" si="5"/>
        <v>create (a141)-[r141:expresses]-&gt;(b141)</v>
      </c>
      <c r="C142" s="6">
        <v>141</v>
      </c>
      <c r="D142" s="16" t="s">
        <v>1299</v>
      </c>
      <c r="E142" s="16" t="s">
        <v>1804</v>
      </c>
      <c r="F142" s="16" t="s">
        <v>2853</v>
      </c>
      <c r="G142" s="16" t="s">
        <v>2868</v>
      </c>
      <c r="H142" s="7" t="s">
        <v>2910</v>
      </c>
    </row>
    <row r="143" spans="1:8" ht="17">
      <c r="A143" s="13" t="str">
        <f t="shared" si="4"/>
        <v xml:space="preserve">match (a142{gid:'D155'}) match (b142{gid:'I015'}) </v>
      </c>
      <c r="B143" s="13" t="str">
        <f t="shared" si="5"/>
        <v>create (a142)-[r142:expresses]-&gt;(b142)</v>
      </c>
      <c r="C143" s="6">
        <v>142</v>
      </c>
      <c r="D143" s="16" t="s">
        <v>1300</v>
      </c>
      <c r="E143" s="16" t="s">
        <v>1807</v>
      </c>
      <c r="F143" s="16" t="s">
        <v>2853</v>
      </c>
      <c r="G143" s="16" t="s">
        <v>2868</v>
      </c>
      <c r="H143" s="7" t="s">
        <v>2910</v>
      </c>
    </row>
    <row r="144" spans="1:8" ht="17">
      <c r="A144" s="13" t="str">
        <f t="shared" si="4"/>
        <v xml:space="preserve">match (a143{gid:'D156'}) match (b143{gid:'I015'}) </v>
      </c>
      <c r="B144" s="13" t="str">
        <f t="shared" si="5"/>
        <v>create (a143)-[r143:expresses]-&gt;(b143)</v>
      </c>
      <c r="C144" s="6">
        <v>143</v>
      </c>
      <c r="D144" s="16" t="s">
        <v>1301</v>
      </c>
      <c r="E144" s="16" t="s">
        <v>1810</v>
      </c>
      <c r="F144" s="16" t="s">
        <v>2853</v>
      </c>
      <c r="G144" s="16" t="s">
        <v>2868</v>
      </c>
      <c r="H144" s="7" t="s">
        <v>2910</v>
      </c>
    </row>
    <row r="145" spans="1:8" ht="17">
      <c r="A145" s="13" t="str">
        <f t="shared" si="4"/>
        <v xml:space="preserve">match (a144{gid:'D157'}) match (b144{gid:'I015'}) </v>
      </c>
      <c r="B145" s="13" t="str">
        <f t="shared" si="5"/>
        <v>create (a144)-[r144:expresses]-&gt;(b144)</v>
      </c>
      <c r="C145" s="6">
        <v>144</v>
      </c>
      <c r="D145" s="16" t="s">
        <v>1302</v>
      </c>
      <c r="E145" s="16" t="s">
        <v>1813</v>
      </c>
      <c r="F145" s="16" t="s">
        <v>2853</v>
      </c>
      <c r="G145" s="16" t="s">
        <v>2868</v>
      </c>
      <c r="H145" s="7" t="s">
        <v>2910</v>
      </c>
    </row>
    <row r="146" spans="1:8" ht="17">
      <c r="A146" s="13" t="str">
        <f t="shared" si="4"/>
        <v xml:space="preserve">match (a145{gid:'D158'}) match (b145{gid:'I015'}) </v>
      </c>
      <c r="B146" s="13" t="str">
        <f t="shared" si="5"/>
        <v>create (a145)-[r145:expresses]-&gt;(b145)</v>
      </c>
      <c r="C146" s="6">
        <v>145</v>
      </c>
      <c r="D146" s="16" t="s">
        <v>1303</v>
      </c>
      <c r="E146" s="16" t="s">
        <v>1816</v>
      </c>
      <c r="F146" s="16" t="s">
        <v>2853</v>
      </c>
      <c r="G146" s="16" t="s">
        <v>2868</v>
      </c>
      <c r="H146" s="7" t="s">
        <v>2910</v>
      </c>
    </row>
    <row r="147" spans="1:8" ht="17">
      <c r="A147" s="13" t="str">
        <f t="shared" si="4"/>
        <v xml:space="preserve">match (a146{gid:'D159'}) match (b146{gid:'I015'}) </v>
      </c>
      <c r="B147" s="13" t="str">
        <f t="shared" si="5"/>
        <v>create (a146)-[r146:expresses]-&gt;(b146)</v>
      </c>
      <c r="C147" s="6">
        <v>146</v>
      </c>
      <c r="D147" s="16" t="s">
        <v>1304</v>
      </c>
      <c r="E147" s="16" t="s">
        <v>1820</v>
      </c>
      <c r="F147" s="16" t="s">
        <v>2853</v>
      </c>
      <c r="G147" s="16" t="s">
        <v>2868</v>
      </c>
      <c r="H147" s="7" t="s">
        <v>2910</v>
      </c>
    </row>
    <row r="148" spans="1:8" ht="17">
      <c r="A148" s="13" t="str">
        <f t="shared" si="4"/>
        <v xml:space="preserve">match (a147{gid:'D160'}) match (b147{gid:'I015'}) </v>
      </c>
      <c r="B148" s="13" t="str">
        <f t="shared" si="5"/>
        <v>create (a147)-[r147:expresses]-&gt;(b147)</v>
      </c>
      <c r="C148" s="6">
        <v>147</v>
      </c>
      <c r="D148" s="16" t="s">
        <v>1305</v>
      </c>
      <c r="E148" s="16" t="s">
        <v>1823</v>
      </c>
      <c r="F148" s="16" t="s">
        <v>2853</v>
      </c>
      <c r="G148" s="16" t="s">
        <v>2868</v>
      </c>
      <c r="H148" s="7" t="s">
        <v>2910</v>
      </c>
    </row>
    <row r="149" spans="1:8" ht="17">
      <c r="A149" s="13" t="str">
        <f t="shared" si="4"/>
        <v xml:space="preserve">match (a148{gid:'D161'}) match (b148{gid:'I015'}) </v>
      </c>
      <c r="B149" s="13" t="str">
        <f t="shared" si="5"/>
        <v>create (a148)-[r148:expresses]-&gt;(b148)</v>
      </c>
      <c r="C149" s="6">
        <v>148</v>
      </c>
      <c r="D149" s="16" t="s">
        <v>1306</v>
      </c>
      <c r="E149" s="16" t="s">
        <v>1916</v>
      </c>
      <c r="F149" s="16" t="s">
        <v>2853</v>
      </c>
      <c r="G149" s="16" t="s">
        <v>2868</v>
      </c>
      <c r="H149" s="7" t="s">
        <v>2910</v>
      </c>
    </row>
    <row r="150" spans="1:8" ht="17">
      <c r="A150" s="13" t="str">
        <f t="shared" si="4"/>
        <v xml:space="preserve">match (a149{gid:'D162'}) match (b149{gid:'I015'}) </v>
      </c>
      <c r="B150" s="13" t="str">
        <f t="shared" si="5"/>
        <v>create (a149)-[r149:expresses]-&gt;(b149)</v>
      </c>
      <c r="C150" s="6">
        <v>149</v>
      </c>
      <c r="D150" s="16" t="s">
        <v>1307</v>
      </c>
      <c r="E150" s="16" t="s">
        <v>1919</v>
      </c>
      <c r="F150" s="16" t="s">
        <v>2853</v>
      </c>
      <c r="G150" s="16" t="s">
        <v>2868</v>
      </c>
      <c r="H150" s="7" t="s">
        <v>2910</v>
      </c>
    </row>
    <row r="151" spans="1:8" ht="17">
      <c r="A151" s="13" t="str">
        <f t="shared" si="4"/>
        <v xml:space="preserve">match (a150{gid:'D163'}) match (b150{gid:'I015'}) </v>
      </c>
      <c r="B151" s="13" t="str">
        <f t="shared" si="5"/>
        <v>create (a150)-[r150:expresses]-&gt;(b150)</v>
      </c>
      <c r="C151" s="6">
        <v>150</v>
      </c>
      <c r="D151" s="16" t="s">
        <v>1825</v>
      </c>
      <c r="E151" s="16" t="s">
        <v>1922</v>
      </c>
      <c r="F151" s="16" t="s">
        <v>2853</v>
      </c>
      <c r="G151" s="16" t="s">
        <v>2868</v>
      </c>
      <c r="H151" s="7" t="s">
        <v>2910</v>
      </c>
    </row>
    <row r="152" spans="1:8" ht="17">
      <c r="A152" s="13" t="str">
        <f t="shared" si="4"/>
        <v xml:space="preserve">match (a151{gid:'D164'}) match (b151{gid:'I015'}) </v>
      </c>
      <c r="B152" s="13" t="str">
        <f t="shared" si="5"/>
        <v>create (a151)-[r151:expresses]-&gt;(b151)</v>
      </c>
      <c r="C152" s="6">
        <v>151</v>
      </c>
      <c r="D152" s="16" t="s">
        <v>1826</v>
      </c>
      <c r="E152" s="16" t="s">
        <v>1925</v>
      </c>
      <c r="F152" s="16" t="s">
        <v>2853</v>
      </c>
      <c r="G152" s="16" t="s">
        <v>2868</v>
      </c>
      <c r="H152" s="7" t="s">
        <v>2910</v>
      </c>
    </row>
    <row r="153" spans="1:8" ht="17">
      <c r="A153" s="13" t="str">
        <f t="shared" si="4"/>
        <v xml:space="preserve">match (a152{gid:'D165'}) match (b152{gid:'I015'}) </v>
      </c>
      <c r="B153" s="13" t="str">
        <f t="shared" si="5"/>
        <v>create (a152)-[r152:expresses]-&gt;(b152)</v>
      </c>
      <c r="C153" s="6">
        <v>152</v>
      </c>
      <c r="D153" s="16" t="s">
        <v>1827</v>
      </c>
      <c r="E153" s="16" t="s">
        <v>1928</v>
      </c>
      <c r="F153" s="16" t="s">
        <v>2853</v>
      </c>
      <c r="G153" s="16" t="s">
        <v>2868</v>
      </c>
      <c r="H153" s="7" t="s">
        <v>2910</v>
      </c>
    </row>
    <row r="154" spans="1:8" ht="17">
      <c r="A154" s="13" t="str">
        <f t="shared" si="4"/>
        <v xml:space="preserve">match (a153{gid:'D166'}) match (b153{gid:'I015'}) </v>
      </c>
      <c r="B154" s="13" t="str">
        <f t="shared" si="5"/>
        <v>create (a153)-[r153:expresses]-&gt;(b153)</v>
      </c>
      <c r="C154" s="6">
        <v>153</v>
      </c>
      <c r="D154" s="16" t="s">
        <v>1828</v>
      </c>
      <c r="E154" s="16" t="s">
        <v>1931</v>
      </c>
      <c r="F154" s="16" t="s">
        <v>2853</v>
      </c>
      <c r="G154" s="16" t="s">
        <v>2868</v>
      </c>
      <c r="H154" s="7" t="s">
        <v>2910</v>
      </c>
    </row>
    <row r="155" spans="1:8" ht="17">
      <c r="A155" s="13" t="str">
        <f t="shared" si="4"/>
        <v xml:space="preserve">match (a154{gid:'D167'}) match (b154{gid:'I015'}) </v>
      </c>
      <c r="B155" s="13" t="str">
        <f t="shared" si="5"/>
        <v>create (a154)-[r154:expresses]-&gt;(b154)</v>
      </c>
      <c r="C155" s="6">
        <v>154</v>
      </c>
      <c r="D155" s="16" t="s">
        <v>1829</v>
      </c>
      <c r="E155" s="16" t="s">
        <v>1934</v>
      </c>
      <c r="F155" s="16" t="s">
        <v>2853</v>
      </c>
      <c r="G155" s="16" t="s">
        <v>2868</v>
      </c>
      <c r="H155" s="7" t="s">
        <v>2910</v>
      </c>
    </row>
    <row r="156" spans="1:8" ht="17">
      <c r="A156" s="13" t="str">
        <f t="shared" si="4"/>
        <v xml:space="preserve">match (a155{gid:'D171'}) match (b155{gid:'I015'}) </v>
      </c>
      <c r="B156" s="13" t="str">
        <f t="shared" si="5"/>
        <v>create (a155)-[r155:expresses]-&gt;(b155)</v>
      </c>
      <c r="C156" s="6">
        <v>155</v>
      </c>
      <c r="D156" s="16" t="s">
        <v>1833</v>
      </c>
      <c r="E156" s="16" t="s">
        <v>1946</v>
      </c>
      <c r="F156" s="16" t="s">
        <v>2853</v>
      </c>
      <c r="G156" s="16" t="s">
        <v>2868</v>
      </c>
      <c r="H156" s="7" t="s">
        <v>2910</v>
      </c>
    </row>
    <row r="157" spans="1:8" ht="17">
      <c r="A157" s="13" t="str">
        <f t="shared" si="4"/>
        <v xml:space="preserve">match (a156{gid:'D172'}) match (b156{gid:'I015'}) </v>
      </c>
      <c r="B157" s="13" t="str">
        <f t="shared" si="5"/>
        <v>create (a156)-[r156:expresses]-&gt;(b156)</v>
      </c>
      <c r="C157" s="6">
        <v>156</v>
      </c>
      <c r="D157" s="16" t="s">
        <v>1834</v>
      </c>
      <c r="E157" s="16" t="s">
        <v>1949</v>
      </c>
      <c r="F157" s="16" t="s">
        <v>2853</v>
      </c>
      <c r="G157" s="16" t="s">
        <v>2868</v>
      </c>
      <c r="H157" s="7" t="s">
        <v>2910</v>
      </c>
    </row>
    <row r="158" spans="1:8" ht="17">
      <c r="A158" s="13" t="str">
        <f t="shared" si="4"/>
        <v xml:space="preserve">match (a157{gid:'D173'}) match (b157{gid:'I015'}) </v>
      </c>
      <c r="B158" s="13" t="str">
        <f t="shared" si="5"/>
        <v>create (a157)-[r157:expresses]-&gt;(b157)</v>
      </c>
      <c r="C158" s="6">
        <v>157</v>
      </c>
      <c r="D158" s="16" t="s">
        <v>1835</v>
      </c>
      <c r="E158" s="16" t="s">
        <v>1952</v>
      </c>
      <c r="F158" s="16" t="s">
        <v>2853</v>
      </c>
      <c r="G158" s="16" t="s">
        <v>2868</v>
      </c>
      <c r="H158" s="7" t="s">
        <v>2910</v>
      </c>
    </row>
    <row r="159" spans="1:8" ht="17">
      <c r="A159" s="13" t="str">
        <f t="shared" si="4"/>
        <v xml:space="preserve">match (a158{gid:'D174'}) match (b158{gid:'I015'}) </v>
      </c>
      <c r="B159" s="13" t="str">
        <f t="shared" si="5"/>
        <v>create (a158)-[r158:expresses]-&gt;(b158)</v>
      </c>
      <c r="C159" s="6">
        <v>158</v>
      </c>
      <c r="D159" s="16" t="s">
        <v>1836</v>
      </c>
      <c r="E159" s="16" t="s">
        <v>1955</v>
      </c>
      <c r="F159" s="16" t="s">
        <v>2853</v>
      </c>
      <c r="G159" s="16" t="s">
        <v>2868</v>
      </c>
      <c r="H159" s="7" t="s">
        <v>2910</v>
      </c>
    </row>
    <row r="160" spans="1:8" ht="17">
      <c r="A160" s="13" t="str">
        <f t="shared" si="4"/>
        <v xml:space="preserve">match (a159{gid:'D180'}) match (b159{gid:'I015'}) </v>
      </c>
      <c r="B160" s="13" t="str">
        <f t="shared" si="5"/>
        <v>create (a159)-[r159:expresses]-&gt;(b159)</v>
      </c>
      <c r="C160" s="6">
        <v>159</v>
      </c>
      <c r="D160" s="16" t="s">
        <v>1842</v>
      </c>
      <c r="E160" s="16" t="s">
        <v>1973</v>
      </c>
      <c r="F160" s="16" t="s">
        <v>2853</v>
      </c>
      <c r="G160" s="16" t="s">
        <v>2868</v>
      </c>
      <c r="H160" s="7" t="s">
        <v>2910</v>
      </c>
    </row>
    <row r="161" spans="1:8" ht="17">
      <c r="A161" s="13" t="str">
        <f t="shared" si="4"/>
        <v xml:space="preserve">match (a160{gid:'D181'}) match (b160{gid:'I015'}) </v>
      </c>
      <c r="B161" s="13" t="str">
        <f t="shared" si="5"/>
        <v>create (a160)-[r160:expresses]-&gt;(b160)</v>
      </c>
      <c r="C161" s="6">
        <v>160</v>
      </c>
      <c r="D161" s="16" t="s">
        <v>1843</v>
      </c>
      <c r="E161" s="16" t="s">
        <v>1976</v>
      </c>
      <c r="F161" s="16" t="s">
        <v>2853</v>
      </c>
      <c r="G161" s="16" t="s">
        <v>2868</v>
      </c>
      <c r="H161" s="7" t="s">
        <v>2910</v>
      </c>
    </row>
    <row r="162" spans="1:8" ht="17">
      <c r="A162" s="13" t="str">
        <f t="shared" si="4"/>
        <v xml:space="preserve">match (a161{gid:'D184'}) match (b161{gid:'I019'}) </v>
      </c>
      <c r="B162" s="13" t="str">
        <f t="shared" si="5"/>
        <v>create (a161)-[r161:expresses]-&gt;(b161)</v>
      </c>
      <c r="C162" s="6">
        <v>161</v>
      </c>
      <c r="D162" s="16" t="s">
        <v>1846</v>
      </c>
      <c r="E162" s="16" t="s">
        <v>1985</v>
      </c>
      <c r="F162" s="16" t="s">
        <v>2857</v>
      </c>
      <c r="G162" s="16" t="s">
        <v>2872</v>
      </c>
      <c r="H162" s="7" t="s">
        <v>2910</v>
      </c>
    </row>
    <row r="163" spans="1:8" ht="17">
      <c r="A163" s="13" t="str">
        <f t="shared" si="4"/>
        <v xml:space="preserve">match (a162{gid:'D185'}) match (b162{gid:'I019'}) </v>
      </c>
      <c r="B163" s="13" t="str">
        <f t="shared" si="5"/>
        <v>create (a162)-[r162:expresses]-&gt;(b162)</v>
      </c>
      <c r="C163" s="6">
        <v>162</v>
      </c>
      <c r="D163" s="16" t="s">
        <v>1847</v>
      </c>
      <c r="E163" s="16" t="s">
        <v>1989</v>
      </c>
      <c r="F163" s="16" t="s">
        <v>2857</v>
      </c>
      <c r="G163" s="16" t="s">
        <v>2872</v>
      </c>
      <c r="H163" s="7" t="s">
        <v>2910</v>
      </c>
    </row>
    <row r="164" spans="1:8" ht="17">
      <c r="A164" s="13" t="str">
        <f t="shared" si="4"/>
        <v xml:space="preserve">match (a163{gid:'D186'}) match (b163{gid:'I019'}) </v>
      </c>
      <c r="B164" s="13" t="str">
        <f t="shared" si="5"/>
        <v>create (a163)-[r163:expresses]-&gt;(b163)</v>
      </c>
      <c r="C164" s="6">
        <v>163</v>
      </c>
      <c r="D164" s="16" t="s">
        <v>1848</v>
      </c>
      <c r="E164" s="16" t="s">
        <v>1992</v>
      </c>
      <c r="F164" s="16" t="s">
        <v>2857</v>
      </c>
      <c r="G164" s="16" t="s">
        <v>2872</v>
      </c>
      <c r="H164" s="7" t="s">
        <v>2910</v>
      </c>
    </row>
    <row r="165" spans="1:8" ht="17">
      <c r="A165" s="13" t="str">
        <f t="shared" si="4"/>
        <v xml:space="preserve">match (a164{gid:'D187'}) match (b164{gid:'I019'}) </v>
      </c>
      <c r="B165" s="13" t="str">
        <f t="shared" si="5"/>
        <v>create (a164)-[r164:expresses]-&gt;(b164)</v>
      </c>
      <c r="C165" s="6">
        <v>164</v>
      </c>
      <c r="D165" s="16" t="s">
        <v>1849</v>
      </c>
      <c r="E165" s="16" t="s">
        <v>1995</v>
      </c>
      <c r="F165" s="16" t="s">
        <v>2857</v>
      </c>
      <c r="G165" s="16" t="s">
        <v>2872</v>
      </c>
      <c r="H165" s="7" t="s">
        <v>2910</v>
      </c>
    </row>
    <row r="166" spans="1:8" ht="17">
      <c r="A166" s="13" t="str">
        <f t="shared" si="4"/>
        <v xml:space="preserve">match (a165{gid:'D188'}) match (b165{gid:'I019'}) </v>
      </c>
      <c r="B166" s="13" t="str">
        <f t="shared" si="5"/>
        <v>create (a165)-[r165:expresses]-&gt;(b165)</v>
      </c>
      <c r="C166" s="6">
        <v>165</v>
      </c>
      <c r="D166" s="16" t="s">
        <v>1850</v>
      </c>
      <c r="E166" s="16" t="s">
        <v>1997</v>
      </c>
      <c r="F166" s="16" t="s">
        <v>2857</v>
      </c>
      <c r="G166" s="16" t="s">
        <v>2872</v>
      </c>
      <c r="H166" s="7" t="s">
        <v>2910</v>
      </c>
    </row>
    <row r="167" spans="1:8" ht="17">
      <c r="A167" s="13" t="str">
        <f t="shared" si="4"/>
        <v xml:space="preserve">match (a166{gid:'D189'}) match (b166{gid:'I019'}) </v>
      </c>
      <c r="B167" s="13" t="str">
        <f t="shared" si="5"/>
        <v>create (a166)-[r166:expresses]-&gt;(b166)</v>
      </c>
      <c r="C167" s="6">
        <v>166</v>
      </c>
      <c r="D167" s="16" t="s">
        <v>1851</v>
      </c>
      <c r="E167" s="16" t="s">
        <v>2001</v>
      </c>
      <c r="F167" s="16" t="s">
        <v>2857</v>
      </c>
      <c r="G167" s="16" t="s">
        <v>2872</v>
      </c>
      <c r="H167" s="7" t="s">
        <v>2910</v>
      </c>
    </row>
    <row r="168" spans="1:8" ht="17">
      <c r="A168" s="13" t="str">
        <f t="shared" si="4"/>
        <v xml:space="preserve">match (a167{gid:'D190'}) match (b167{gid:'I021'}) </v>
      </c>
      <c r="B168" s="13" t="str">
        <f t="shared" si="5"/>
        <v>create (a167)-[r167:expresses]-&gt;(b167)</v>
      </c>
      <c r="C168" s="6">
        <v>167</v>
      </c>
      <c r="D168" s="16" t="s">
        <v>1852</v>
      </c>
      <c r="E168" s="16" t="s">
        <v>2003</v>
      </c>
      <c r="F168" s="16" t="s">
        <v>2859</v>
      </c>
      <c r="G168" s="16" t="s">
        <v>2874</v>
      </c>
      <c r="H168" s="7" t="s">
        <v>2910</v>
      </c>
    </row>
    <row r="169" spans="1:8" ht="17">
      <c r="A169" s="13" t="str">
        <f t="shared" si="4"/>
        <v xml:space="preserve">match (a168{gid:'D193'}) match (b168{gid:'I014'}) </v>
      </c>
      <c r="B169" s="13" t="str">
        <f t="shared" si="5"/>
        <v>create (a168)-[r168:expresses]-&gt;(b168)</v>
      </c>
      <c r="C169" s="6">
        <v>168</v>
      </c>
      <c r="D169" s="16" t="s">
        <v>1855</v>
      </c>
      <c r="E169" s="16" t="s">
        <v>2012</v>
      </c>
      <c r="F169" s="16" t="s">
        <v>2852</v>
      </c>
      <c r="G169" s="16" t="s">
        <v>2867</v>
      </c>
      <c r="H169" s="7" t="s">
        <v>2910</v>
      </c>
    </row>
    <row r="170" spans="1:8" ht="17">
      <c r="A170" s="13" t="str">
        <f t="shared" si="4"/>
        <v xml:space="preserve">match (a169{gid:'D194'}) match (b169{gid:'I014'}) </v>
      </c>
      <c r="B170" s="13" t="str">
        <f t="shared" si="5"/>
        <v>create (a169)-[r169:expresses]-&gt;(b169)</v>
      </c>
      <c r="C170" s="6">
        <v>169</v>
      </c>
      <c r="D170" s="16" t="s">
        <v>1856</v>
      </c>
      <c r="E170" s="16" t="s">
        <v>2015</v>
      </c>
      <c r="F170" s="16" t="s">
        <v>2852</v>
      </c>
      <c r="G170" s="16" t="s">
        <v>2867</v>
      </c>
      <c r="H170" s="7" t="s">
        <v>2910</v>
      </c>
    </row>
    <row r="171" spans="1:8" ht="17">
      <c r="A171" s="13" t="str">
        <f t="shared" si="4"/>
        <v xml:space="preserve">match (a170{gid:'D195'}) match (b170{gid:'I014'}) </v>
      </c>
      <c r="B171" s="13" t="str">
        <f t="shared" si="5"/>
        <v>create (a170)-[r170:expresses]-&gt;(b170)</v>
      </c>
      <c r="C171" s="6">
        <v>170</v>
      </c>
      <c r="D171" s="16" t="s">
        <v>1857</v>
      </c>
      <c r="E171" s="16" t="s">
        <v>2018</v>
      </c>
      <c r="F171" s="16" t="s">
        <v>2852</v>
      </c>
      <c r="G171" s="16" t="s">
        <v>2867</v>
      </c>
      <c r="H171" s="7" t="s">
        <v>2910</v>
      </c>
    </row>
    <row r="172" spans="1:8" ht="17">
      <c r="A172" s="13" t="str">
        <f t="shared" si="4"/>
        <v xml:space="preserve">match (a171{gid:'D196'}) match (b171{gid:'I014'}) </v>
      </c>
      <c r="B172" s="13" t="str">
        <f t="shared" si="5"/>
        <v>create (a171)-[r171:expresses]-&gt;(b171)</v>
      </c>
      <c r="C172" s="6">
        <v>171</v>
      </c>
      <c r="D172" s="16" t="s">
        <v>1858</v>
      </c>
      <c r="E172" s="16" t="s">
        <v>2021</v>
      </c>
      <c r="F172" s="16" t="s">
        <v>2852</v>
      </c>
      <c r="G172" s="16" t="s">
        <v>2867</v>
      </c>
      <c r="H172" s="7" t="s">
        <v>2910</v>
      </c>
    </row>
    <row r="173" spans="1:8" ht="17">
      <c r="A173" s="13" t="str">
        <f t="shared" si="4"/>
        <v xml:space="preserve">match (a172{gid:'D197'}) match (b172{gid:'I015'}) </v>
      </c>
      <c r="B173" s="13" t="str">
        <f t="shared" si="5"/>
        <v>create (a172)-[r172:expresses]-&gt;(b172)</v>
      </c>
      <c r="C173" s="6">
        <v>172</v>
      </c>
      <c r="D173" s="16" t="s">
        <v>1859</v>
      </c>
      <c r="E173" s="16" t="s">
        <v>2024</v>
      </c>
      <c r="F173" s="16" t="s">
        <v>2853</v>
      </c>
      <c r="G173" s="16" t="s">
        <v>2868</v>
      </c>
      <c r="H173" s="7" t="s">
        <v>2910</v>
      </c>
    </row>
    <row r="174" spans="1:8" ht="17">
      <c r="A174" s="13" t="str">
        <f t="shared" si="4"/>
        <v xml:space="preserve">match (a173{gid:'D198'}) match (b173{gid:'I015'}) </v>
      </c>
      <c r="B174" s="13" t="str">
        <f t="shared" si="5"/>
        <v>create (a173)-[r173:expresses]-&gt;(b173)</v>
      </c>
      <c r="C174" s="6">
        <v>173</v>
      </c>
      <c r="D174" s="16" t="s">
        <v>1860</v>
      </c>
      <c r="E174" s="16" t="s">
        <v>2027</v>
      </c>
      <c r="F174" s="16" t="s">
        <v>2853</v>
      </c>
      <c r="G174" s="16" t="s">
        <v>2868</v>
      </c>
      <c r="H174" s="7" t="s">
        <v>2910</v>
      </c>
    </row>
    <row r="175" spans="1:8" ht="17">
      <c r="A175" s="13" t="str">
        <f t="shared" si="4"/>
        <v xml:space="preserve">match (a174{gid:'D199'}) match (b174{gid:'I015'}) </v>
      </c>
      <c r="B175" s="13" t="str">
        <f t="shared" si="5"/>
        <v>create (a174)-[r174:expresses]-&gt;(b174)</v>
      </c>
      <c r="C175" s="6">
        <v>174</v>
      </c>
      <c r="D175" s="16" t="s">
        <v>1861</v>
      </c>
      <c r="E175" s="16" t="s">
        <v>2030</v>
      </c>
      <c r="F175" s="16" t="s">
        <v>2853</v>
      </c>
      <c r="G175" s="16" t="s">
        <v>2868</v>
      </c>
      <c r="H175" s="7" t="s">
        <v>2910</v>
      </c>
    </row>
    <row r="176" spans="1:8" ht="17">
      <c r="A176" s="13" t="str">
        <f t="shared" si="4"/>
        <v xml:space="preserve">match (a175{gid:'D201'}) match (b175{gid:'I016'}) </v>
      </c>
      <c r="B176" s="13" t="str">
        <f t="shared" si="5"/>
        <v>create (a175)-[r175:expresses]-&gt;(b175)</v>
      </c>
      <c r="C176" s="6">
        <v>175</v>
      </c>
      <c r="D176" s="16" t="s">
        <v>1863</v>
      </c>
      <c r="E176" s="16" t="s">
        <v>2037</v>
      </c>
      <c r="F176" s="16" t="s">
        <v>2854</v>
      </c>
      <c r="G176" s="16" t="s">
        <v>2869</v>
      </c>
      <c r="H176" s="7" t="s">
        <v>2910</v>
      </c>
    </row>
    <row r="177" spans="1:8" ht="17">
      <c r="A177" s="13" t="str">
        <f t="shared" si="4"/>
        <v xml:space="preserve">match (a176{gid:'D203'}) match (b176{gid:'I015'}) </v>
      </c>
      <c r="B177" s="13" t="str">
        <f t="shared" si="5"/>
        <v>create (a176)-[r176:expresses]-&gt;(b176)</v>
      </c>
      <c r="C177" s="6">
        <v>176</v>
      </c>
      <c r="D177" s="16" t="s">
        <v>1865</v>
      </c>
      <c r="E177" s="16" t="s">
        <v>2043</v>
      </c>
      <c r="F177" s="16" t="s">
        <v>2853</v>
      </c>
      <c r="G177" s="16" t="s">
        <v>2868</v>
      </c>
      <c r="H177" s="7" t="s">
        <v>2910</v>
      </c>
    </row>
    <row r="178" spans="1:8" ht="17">
      <c r="A178" s="13" t="str">
        <f t="shared" si="4"/>
        <v xml:space="preserve">match (a177{gid:'D204'}) match (b177{gid:'I014'}) </v>
      </c>
      <c r="B178" s="13" t="str">
        <f t="shared" si="5"/>
        <v>create (a177)-[r177:expresses]-&gt;(b177)</v>
      </c>
      <c r="C178" s="6">
        <v>177</v>
      </c>
      <c r="D178" s="16" t="s">
        <v>1866</v>
      </c>
      <c r="E178" s="16" t="s">
        <v>2046</v>
      </c>
      <c r="F178" s="16" t="s">
        <v>2852</v>
      </c>
      <c r="G178" s="16" t="s">
        <v>2867</v>
      </c>
      <c r="H178" s="7" t="s">
        <v>2910</v>
      </c>
    </row>
    <row r="179" spans="1:8" ht="17">
      <c r="A179" s="13" t="str">
        <f t="shared" si="4"/>
        <v xml:space="preserve">match (a178{gid:'D205'}) match (b178{gid:'I014'}) </v>
      </c>
      <c r="B179" s="13" t="str">
        <f t="shared" si="5"/>
        <v>create (a178)-[r178:expresses]-&gt;(b178)</v>
      </c>
      <c r="C179" s="6">
        <v>178</v>
      </c>
      <c r="D179" s="16" t="s">
        <v>1867</v>
      </c>
      <c r="E179" s="16" t="s">
        <v>2049</v>
      </c>
      <c r="F179" s="16" t="s">
        <v>2852</v>
      </c>
      <c r="G179" s="16" t="s">
        <v>2867</v>
      </c>
      <c r="H179" s="7" t="s">
        <v>2910</v>
      </c>
    </row>
    <row r="180" spans="1:8" ht="17">
      <c r="A180" s="13" t="str">
        <f t="shared" si="4"/>
        <v xml:space="preserve">match (a179{gid:'D206'}) match (b179{gid:'I016'}) </v>
      </c>
      <c r="B180" s="13" t="str">
        <f t="shared" si="5"/>
        <v>create (a179)-[r179:expresses]-&gt;(b179)</v>
      </c>
      <c r="C180" s="6">
        <v>179</v>
      </c>
      <c r="D180" s="16" t="s">
        <v>1868</v>
      </c>
      <c r="E180" s="16" t="s">
        <v>2052</v>
      </c>
      <c r="F180" s="16" t="s">
        <v>2854</v>
      </c>
      <c r="G180" s="16" t="s">
        <v>2869</v>
      </c>
      <c r="H180" s="7" t="s">
        <v>2910</v>
      </c>
    </row>
    <row r="181" spans="1:8" ht="17">
      <c r="A181" s="13" t="str">
        <f t="shared" si="4"/>
        <v xml:space="preserve">match (a180{gid:'D207'}) match (b180{gid:'I016'}) </v>
      </c>
      <c r="B181" s="13" t="str">
        <f t="shared" si="5"/>
        <v>create (a180)-[r180:expresses]-&gt;(b180)</v>
      </c>
      <c r="C181" s="6">
        <v>180</v>
      </c>
      <c r="D181" s="16" t="s">
        <v>1869</v>
      </c>
      <c r="E181" s="16" t="s">
        <v>2055</v>
      </c>
      <c r="F181" s="16" t="s">
        <v>2854</v>
      </c>
      <c r="G181" s="16" t="s">
        <v>2869</v>
      </c>
      <c r="H181" s="7" t="s">
        <v>2910</v>
      </c>
    </row>
    <row r="182" spans="1:8" ht="17">
      <c r="A182" s="13" t="str">
        <f t="shared" si="4"/>
        <v xml:space="preserve">match (a181{gid:'D208'}) match (b181{gid:'I016'}) </v>
      </c>
      <c r="B182" s="13" t="str">
        <f t="shared" si="5"/>
        <v>create (a181)-[r181:expresses]-&gt;(b181)</v>
      </c>
      <c r="C182" s="6">
        <v>181</v>
      </c>
      <c r="D182" s="16" t="s">
        <v>1870</v>
      </c>
      <c r="E182" s="16" t="s">
        <v>2058</v>
      </c>
      <c r="F182" s="16" t="s">
        <v>2854</v>
      </c>
      <c r="G182" s="16" t="s">
        <v>2869</v>
      </c>
      <c r="H182" s="7" t="s">
        <v>2910</v>
      </c>
    </row>
    <row r="183" spans="1:8" ht="17">
      <c r="A183" s="13" t="str">
        <f t="shared" si="4"/>
        <v xml:space="preserve">match (a182{gid:'D209'}) match (b182{gid:'I014'}) </v>
      </c>
      <c r="B183" s="13" t="str">
        <f t="shared" si="5"/>
        <v>create (a182)-[r182:expresses]-&gt;(b182)</v>
      </c>
      <c r="C183" s="6">
        <v>182</v>
      </c>
      <c r="D183" s="16" t="s">
        <v>1871</v>
      </c>
      <c r="E183" s="16" t="s">
        <v>2062</v>
      </c>
      <c r="F183" s="16" t="s">
        <v>2852</v>
      </c>
      <c r="G183" s="16" t="s">
        <v>2867</v>
      </c>
      <c r="H183" s="7" t="s">
        <v>2910</v>
      </c>
    </row>
    <row r="184" spans="1:8" ht="17">
      <c r="A184" s="13" t="str">
        <f t="shared" si="4"/>
        <v xml:space="preserve">match (a183{gid:'D210'}) match (b183{gid:'I014'}) </v>
      </c>
      <c r="B184" s="13" t="str">
        <f t="shared" si="5"/>
        <v>create (a183)-[r183:expresses]-&gt;(b183)</v>
      </c>
      <c r="C184" s="6">
        <v>183</v>
      </c>
      <c r="D184" s="16" t="s">
        <v>1872</v>
      </c>
      <c r="E184" s="16" t="s">
        <v>2064</v>
      </c>
      <c r="F184" s="16" t="s">
        <v>2852</v>
      </c>
      <c r="G184" s="16" t="s">
        <v>2867</v>
      </c>
      <c r="H184" s="7" t="s">
        <v>2910</v>
      </c>
    </row>
    <row r="185" spans="1:8" ht="17">
      <c r="A185" s="13" t="str">
        <f t="shared" si="4"/>
        <v xml:space="preserve">match (a184{gid:'D211'}) match (b184{gid:'I014'}) </v>
      </c>
      <c r="B185" s="13" t="str">
        <f t="shared" si="5"/>
        <v>create (a184)-[r184:expresses]-&gt;(b184)</v>
      </c>
      <c r="C185" s="6">
        <v>184</v>
      </c>
      <c r="D185" s="16" t="s">
        <v>1873</v>
      </c>
      <c r="E185" s="16" t="s">
        <v>2067</v>
      </c>
      <c r="F185" s="16" t="s">
        <v>2852</v>
      </c>
      <c r="G185" s="16" t="s">
        <v>2867</v>
      </c>
      <c r="H185" s="7" t="s">
        <v>2910</v>
      </c>
    </row>
    <row r="186" spans="1:8" ht="17">
      <c r="A186" s="13" t="str">
        <f t="shared" si="4"/>
        <v xml:space="preserve">match (a185{gid:'D212'}) match (b185{gid:'I014'}) </v>
      </c>
      <c r="B186" s="13" t="str">
        <f t="shared" si="5"/>
        <v>create (a185)-[r185:expresses]-&gt;(b185)</v>
      </c>
      <c r="C186" s="6">
        <v>185</v>
      </c>
      <c r="D186" s="16" t="s">
        <v>1874</v>
      </c>
      <c r="E186" s="16" t="s">
        <v>2070</v>
      </c>
      <c r="F186" s="16" t="s">
        <v>2852</v>
      </c>
      <c r="G186" s="16" t="s">
        <v>2867</v>
      </c>
      <c r="H186" s="7" t="s">
        <v>2910</v>
      </c>
    </row>
    <row r="187" spans="1:8" ht="17">
      <c r="A187" s="13" t="str">
        <f t="shared" si="4"/>
        <v xml:space="preserve">match (a186{gid:'D213'}) match (b186{gid:'I014'}) </v>
      </c>
      <c r="B187" s="13" t="str">
        <f t="shared" si="5"/>
        <v>create (a186)-[r186:expresses]-&gt;(b186)</v>
      </c>
      <c r="C187" s="6">
        <v>186</v>
      </c>
      <c r="D187" s="16" t="s">
        <v>1875</v>
      </c>
      <c r="E187" s="16" t="s">
        <v>2073</v>
      </c>
      <c r="F187" s="16" t="s">
        <v>2852</v>
      </c>
      <c r="G187" s="16" t="s">
        <v>2867</v>
      </c>
      <c r="H187" s="7" t="s">
        <v>2910</v>
      </c>
    </row>
    <row r="188" spans="1:8" ht="17">
      <c r="A188" s="13" t="str">
        <f t="shared" si="4"/>
        <v xml:space="preserve">match (a187{gid:'D214'}) match (b187{gid:'I012'}) </v>
      </c>
      <c r="B188" s="13" t="str">
        <f t="shared" si="5"/>
        <v>create (a187)-[r187:expresses]-&gt;(b187)</v>
      </c>
      <c r="C188" s="6">
        <v>187</v>
      </c>
      <c r="D188" s="16" t="s">
        <v>1876</v>
      </c>
      <c r="E188" s="16" t="s">
        <v>2076</v>
      </c>
      <c r="F188" s="16" t="s">
        <v>2850</v>
      </c>
      <c r="G188" s="16" t="s">
        <v>2864</v>
      </c>
      <c r="H188" s="7" t="s">
        <v>2910</v>
      </c>
    </row>
    <row r="189" spans="1:8" ht="17">
      <c r="A189" s="13" t="str">
        <f t="shared" si="4"/>
        <v xml:space="preserve">match (a188{gid:'D215'}) match (b188{gid:'I012'}) </v>
      </c>
      <c r="B189" s="13" t="str">
        <f t="shared" si="5"/>
        <v>create (a188)-[r188:expresses]-&gt;(b188)</v>
      </c>
      <c r="C189" s="6">
        <v>188</v>
      </c>
      <c r="D189" s="16" t="s">
        <v>1877</v>
      </c>
      <c r="E189" s="16" t="s">
        <v>2079</v>
      </c>
      <c r="F189" s="16" t="s">
        <v>2850</v>
      </c>
      <c r="G189" s="16" t="s">
        <v>2864</v>
      </c>
      <c r="H189" s="7" t="s">
        <v>2910</v>
      </c>
    </row>
    <row r="190" spans="1:8" ht="17">
      <c r="A190" s="13" t="str">
        <f t="shared" si="4"/>
        <v xml:space="preserve">match (a189{gid:'D216'}) match (b189{gid:'I012'}) </v>
      </c>
      <c r="B190" s="13" t="str">
        <f t="shared" si="5"/>
        <v>create (a189)-[r189:expresses]-&gt;(b189)</v>
      </c>
      <c r="C190" s="6">
        <v>189</v>
      </c>
      <c r="D190" s="16" t="s">
        <v>1878</v>
      </c>
      <c r="E190" s="16" t="s">
        <v>2082</v>
      </c>
      <c r="F190" s="16" t="s">
        <v>2850</v>
      </c>
      <c r="G190" s="16" t="s">
        <v>2864</v>
      </c>
      <c r="H190" s="7" t="s">
        <v>2910</v>
      </c>
    </row>
    <row r="191" spans="1:8" ht="17">
      <c r="A191" s="13" t="str">
        <f t="shared" si="4"/>
        <v xml:space="preserve">match (a190{gid:'D217'}) match (b190{gid:'I012'}) </v>
      </c>
      <c r="B191" s="13" t="str">
        <f t="shared" si="5"/>
        <v>create (a190)-[r190:expresses]-&gt;(b190)</v>
      </c>
      <c r="C191" s="6">
        <v>190</v>
      </c>
      <c r="D191" s="16" t="s">
        <v>1879</v>
      </c>
      <c r="E191" s="16" t="s">
        <v>2085</v>
      </c>
      <c r="F191" s="16" t="s">
        <v>2850</v>
      </c>
      <c r="G191" s="16" t="s">
        <v>2864</v>
      </c>
      <c r="H191" s="7" t="s">
        <v>2910</v>
      </c>
    </row>
    <row r="192" spans="1:8" ht="17">
      <c r="A192" s="13" t="str">
        <f t="shared" si="4"/>
        <v xml:space="preserve">match (a191{gid:'D218'}) match (b191{gid:'I012'}) </v>
      </c>
      <c r="B192" s="13" t="str">
        <f t="shared" si="5"/>
        <v>create (a191)-[r191:expresses]-&gt;(b191)</v>
      </c>
      <c r="C192" s="6">
        <v>191</v>
      </c>
      <c r="D192" s="16" t="s">
        <v>1880</v>
      </c>
      <c r="E192" s="16" t="s">
        <v>2088</v>
      </c>
      <c r="F192" s="16" t="s">
        <v>2850</v>
      </c>
      <c r="G192" s="16" t="s">
        <v>2864</v>
      </c>
      <c r="H192" s="7" t="s">
        <v>2910</v>
      </c>
    </row>
    <row r="193" spans="1:8" ht="17">
      <c r="A193" s="13" t="str">
        <f t="shared" si="4"/>
        <v xml:space="preserve">match (a192{gid:'D219'}) match (b192{gid:'I007'}) </v>
      </c>
      <c r="B193" s="13" t="str">
        <f t="shared" si="5"/>
        <v>create (a192)-[r192:expresses]-&gt;(b192)</v>
      </c>
      <c r="C193" s="6">
        <v>192</v>
      </c>
      <c r="D193" s="16" t="s">
        <v>1881</v>
      </c>
      <c r="E193" s="16" t="s">
        <v>2091</v>
      </c>
      <c r="F193" s="16" t="s">
        <v>2845</v>
      </c>
      <c r="G193" s="16" t="s">
        <v>2860</v>
      </c>
      <c r="H193" s="7" t="s">
        <v>2910</v>
      </c>
    </row>
    <row r="194" spans="1:8" ht="17">
      <c r="A194" s="13" t="str">
        <f t="shared" si="4"/>
        <v xml:space="preserve">match (a193{gid:'D220'}) match (b193{gid:'I007'}) </v>
      </c>
      <c r="B194" s="13" t="str">
        <f t="shared" si="5"/>
        <v>create (a193)-[r193:expresses]-&gt;(b193)</v>
      </c>
      <c r="C194" s="6">
        <v>193</v>
      </c>
      <c r="D194" s="16" t="s">
        <v>1882</v>
      </c>
      <c r="E194" s="16" t="s">
        <v>2094</v>
      </c>
      <c r="F194" s="16" t="s">
        <v>2845</v>
      </c>
      <c r="G194" s="16" t="s">
        <v>2860</v>
      </c>
      <c r="H194" s="7" t="s">
        <v>2910</v>
      </c>
    </row>
    <row r="195" spans="1:8" ht="17">
      <c r="A195" s="13" t="str">
        <f t="shared" si="4"/>
        <v xml:space="preserve">match (a194{gid:'D221'}) match (b194{gid:'I012'}) </v>
      </c>
      <c r="B195" s="13" t="str">
        <f t="shared" si="5"/>
        <v>create (a194)-[r194:expresses]-&gt;(b194)</v>
      </c>
      <c r="C195" s="6">
        <v>194</v>
      </c>
      <c r="D195" s="16" t="s">
        <v>1883</v>
      </c>
      <c r="E195" s="16" t="s">
        <v>2097</v>
      </c>
      <c r="F195" s="16" t="s">
        <v>2850</v>
      </c>
      <c r="G195" s="16" t="s">
        <v>2864</v>
      </c>
      <c r="H195" s="7" t="s">
        <v>2910</v>
      </c>
    </row>
    <row r="196" spans="1:8" ht="17">
      <c r="A196" s="13" t="str">
        <f t="shared" ref="A196:A227" si="6">"match (a"&amp;C196&amp;"{gid:'"&amp;D196&amp;"'}) "&amp;"match (b"&amp;C196&amp;"{gid:'"&amp;F196&amp;"'}) "</f>
        <v xml:space="preserve">match (a195{gid:'D222'}) match (b195{gid:'I014'}) </v>
      </c>
      <c r="B196" s="13" t="str">
        <f t="shared" ref="B196:B227" si="7">"create (a"&amp;C196&amp;")-[r"&amp;C196&amp;":"&amp;H196&amp;"]-&gt;(b"&amp;C196&amp;")"</f>
        <v>create (a195)-[r195:expresses]-&gt;(b195)</v>
      </c>
      <c r="C196" s="6">
        <v>195</v>
      </c>
      <c r="D196" s="16" t="s">
        <v>1884</v>
      </c>
      <c r="E196" s="16" t="s">
        <v>2100</v>
      </c>
      <c r="F196" s="16" t="s">
        <v>2852</v>
      </c>
      <c r="G196" s="16" t="s">
        <v>2867</v>
      </c>
      <c r="H196" s="7" t="s">
        <v>2910</v>
      </c>
    </row>
    <row r="197" spans="1:8" ht="17">
      <c r="A197" s="13" t="str">
        <f t="shared" si="6"/>
        <v xml:space="preserve">match (a196{gid:'D223'}) match (b196{gid:'I014'}) </v>
      </c>
      <c r="B197" s="13" t="str">
        <f t="shared" si="7"/>
        <v>create (a196)-[r196:expresses]-&gt;(b196)</v>
      </c>
      <c r="C197" s="6">
        <v>196</v>
      </c>
      <c r="D197" s="16" t="s">
        <v>1885</v>
      </c>
      <c r="E197" s="16" t="s">
        <v>2103</v>
      </c>
      <c r="F197" s="16" t="s">
        <v>2852</v>
      </c>
      <c r="G197" s="16" t="s">
        <v>2867</v>
      </c>
      <c r="H197" s="7" t="s">
        <v>2910</v>
      </c>
    </row>
    <row r="198" spans="1:8" ht="17">
      <c r="A198" s="13" t="str">
        <f t="shared" si="6"/>
        <v xml:space="preserve">match (a197{gid:'D224'}) match (b197{gid:'I007'}) </v>
      </c>
      <c r="B198" s="13" t="str">
        <f t="shared" si="7"/>
        <v>create (a197)-[r197:expresses]-&gt;(b197)</v>
      </c>
      <c r="C198" s="6">
        <v>197</v>
      </c>
      <c r="D198" s="16" t="s">
        <v>1886</v>
      </c>
      <c r="E198" s="16" t="s">
        <v>2106</v>
      </c>
      <c r="F198" s="16" t="s">
        <v>2845</v>
      </c>
      <c r="G198" s="16" t="s">
        <v>2860</v>
      </c>
      <c r="H198" s="7" t="s">
        <v>2910</v>
      </c>
    </row>
    <row r="199" spans="1:8" ht="17">
      <c r="A199" s="13" t="str">
        <f t="shared" si="6"/>
        <v xml:space="preserve">match (a198{gid:'D225'}) match (b198{gid:'I007'}) </v>
      </c>
      <c r="B199" s="13" t="str">
        <f t="shared" si="7"/>
        <v>create (a198)-[r198:expresses]-&gt;(b198)</v>
      </c>
      <c r="C199" s="6">
        <v>198</v>
      </c>
      <c r="D199" s="16" t="s">
        <v>1887</v>
      </c>
      <c r="E199" s="16" t="s">
        <v>2109</v>
      </c>
      <c r="F199" s="16" t="s">
        <v>2845</v>
      </c>
      <c r="G199" s="16" t="s">
        <v>2860</v>
      </c>
      <c r="H199" s="7" t="s">
        <v>2910</v>
      </c>
    </row>
    <row r="200" spans="1:8" ht="17">
      <c r="A200" s="13" t="str">
        <f t="shared" si="6"/>
        <v xml:space="preserve">match (a199{gid:'D226'}) match (b199{gid:'I007'}) </v>
      </c>
      <c r="B200" s="13" t="str">
        <f t="shared" si="7"/>
        <v>create (a199)-[r199:expresses]-&gt;(b199)</v>
      </c>
      <c r="C200" s="6">
        <v>199</v>
      </c>
      <c r="D200" s="16" t="s">
        <v>1888</v>
      </c>
      <c r="E200" s="16" t="s">
        <v>2112</v>
      </c>
      <c r="F200" s="16" t="s">
        <v>2845</v>
      </c>
      <c r="G200" s="16" t="s">
        <v>2860</v>
      </c>
      <c r="H200" s="7" t="s">
        <v>2910</v>
      </c>
    </row>
    <row r="201" spans="1:8" ht="17">
      <c r="A201" s="13" t="str">
        <f t="shared" si="6"/>
        <v xml:space="preserve">match (a200{gid:'D227'}) match (b200{gid:'I007'}) </v>
      </c>
      <c r="B201" s="13" t="str">
        <f t="shared" si="7"/>
        <v>create (a200)-[r200:expresses]-&gt;(b200)</v>
      </c>
      <c r="C201" s="6">
        <v>200</v>
      </c>
      <c r="D201" s="16" t="s">
        <v>1889</v>
      </c>
      <c r="E201" s="16" t="s">
        <v>2115</v>
      </c>
      <c r="F201" s="16" t="s">
        <v>2845</v>
      </c>
      <c r="G201" s="16" t="s">
        <v>2860</v>
      </c>
      <c r="H201" s="7" t="s">
        <v>2910</v>
      </c>
    </row>
    <row r="202" spans="1:8" ht="17">
      <c r="A202" s="13" t="str">
        <f t="shared" si="6"/>
        <v xml:space="preserve">match (a201{gid:'D228'}) match (b201{gid:'I007'}) </v>
      </c>
      <c r="B202" s="13" t="str">
        <f t="shared" si="7"/>
        <v>create (a201)-[r201:expresses]-&gt;(b201)</v>
      </c>
      <c r="C202" s="6">
        <v>201</v>
      </c>
      <c r="D202" s="16" t="s">
        <v>1890</v>
      </c>
      <c r="E202" s="16" t="s">
        <v>2118</v>
      </c>
      <c r="F202" s="16" t="s">
        <v>2845</v>
      </c>
      <c r="G202" s="16" t="s">
        <v>2860</v>
      </c>
      <c r="H202" s="7" t="s">
        <v>2910</v>
      </c>
    </row>
    <row r="203" spans="1:8" ht="17">
      <c r="A203" s="13" t="str">
        <f t="shared" si="6"/>
        <v xml:space="preserve">match (a202{gid:'D229'}) match (b202{gid:'I007'}) </v>
      </c>
      <c r="B203" s="13" t="str">
        <f t="shared" si="7"/>
        <v>create (a202)-[r202:expresses]-&gt;(b202)</v>
      </c>
      <c r="C203" s="6">
        <v>202</v>
      </c>
      <c r="D203" s="16" t="s">
        <v>1891</v>
      </c>
      <c r="E203" s="16" t="s">
        <v>2121</v>
      </c>
      <c r="F203" s="16" t="s">
        <v>2845</v>
      </c>
      <c r="G203" s="16" t="s">
        <v>2860</v>
      </c>
      <c r="H203" s="7" t="s">
        <v>2910</v>
      </c>
    </row>
    <row r="204" spans="1:8" ht="17">
      <c r="A204" s="13" t="str">
        <f t="shared" si="6"/>
        <v xml:space="preserve">match (a203{gid:'D230'}) match (b203{gid:'I019'}) </v>
      </c>
      <c r="B204" s="13" t="str">
        <f t="shared" si="7"/>
        <v>create (a203)-[r203:expresses]-&gt;(b203)</v>
      </c>
      <c r="C204" s="6">
        <v>203</v>
      </c>
      <c r="D204" s="16" t="s">
        <v>1892</v>
      </c>
      <c r="E204" s="16" t="s">
        <v>2124</v>
      </c>
      <c r="F204" s="16" t="s">
        <v>2857</v>
      </c>
      <c r="G204" s="16" t="s">
        <v>2872</v>
      </c>
      <c r="H204" s="7" t="s">
        <v>2910</v>
      </c>
    </row>
    <row r="205" spans="1:8" ht="17">
      <c r="A205" s="13" t="str">
        <f t="shared" si="6"/>
        <v xml:space="preserve">match (a204{gid:'D231'}) match (b204{gid:'I019'}) </v>
      </c>
      <c r="B205" s="13" t="str">
        <f t="shared" si="7"/>
        <v>create (a204)-[r204:expresses]-&gt;(b204)</v>
      </c>
      <c r="C205" s="6">
        <v>204</v>
      </c>
      <c r="D205" s="16" t="s">
        <v>1893</v>
      </c>
      <c r="E205" s="16" t="s">
        <v>2127</v>
      </c>
      <c r="F205" s="16" t="s">
        <v>2857</v>
      </c>
      <c r="G205" s="16" t="s">
        <v>2872</v>
      </c>
      <c r="H205" s="7" t="s">
        <v>2910</v>
      </c>
    </row>
    <row r="206" spans="1:8" ht="17">
      <c r="A206" s="13" t="str">
        <f t="shared" si="6"/>
        <v xml:space="preserve">match (a205{gid:'D232'}) match (b205{gid:'I019'}) </v>
      </c>
      <c r="B206" s="13" t="str">
        <f t="shared" si="7"/>
        <v>create (a205)-[r205:expresses]-&gt;(b205)</v>
      </c>
      <c r="C206" s="6">
        <v>205</v>
      </c>
      <c r="D206" s="16" t="s">
        <v>1894</v>
      </c>
      <c r="E206" s="16" t="s">
        <v>2130</v>
      </c>
      <c r="F206" s="16" t="s">
        <v>2857</v>
      </c>
      <c r="G206" s="16" t="s">
        <v>2872</v>
      </c>
      <c r="H206" s="7" t="s">
        <v>2910</v>
      </c>
    </row>
    <row r="207" spans="1:8" ht="17">
      <c r="A207" s="13" t="str">
        <f t="shared" si="6"/>
        <v xml:space="preserve">match (a206{gid:'D233'}) match (b206{gid:'I014'}) </v>
      </c>
      <c r="B207" s="13" t="str">
        <f t="shared" si="7"/>
        <v>create (a206)-[r206:expresses]-&gt;(b206)</v>
      </c>
      <c r="C207" s="6">
        <v>206</v>
      </c>
      <c r="D207" s="16" t="s">
        <v>1895</v>
      </c>
      <c r="E207" s="16" t="s">
        <v>2133</v>
      </c>
      <c r="F207" s="16" t="s">
        <v>2852</v>
      </c>
      <c r="G207" s="16" t="s">
        <v>2867</v>
      </c>
      <c r="H207" s="7" t="s">
        <v>2910</v>
      </c>
    </row>
    <row r="208" spans="1:8" ht="17">
      <c r="A208" s="13" t="str">
        <f t="shared" si="6"/>
        <v xml:space="preserve">match (a207{gid:'D234'}) match (b207{gid:'I008'}) </v>
      </c>
      <c r="B208" s="13" t="str">
        <f t="shared" si="7"/>
        <v>create (a207)-[r207:expresses]-&gt;(b207)</v>
      </c>
      <c r="C208" s="6">
        <v>207</v>
      </c>
      <c r="D208" s="16" t="s">
        <v>1896</v>
      </c>
      <c r="E208" s="16" t="s">
        <v>2136</v>
      </c>
      <c r="F208" s="16" t="s">
        <v>2846</v>
      </c>
      <c r="G208" s="16" t="s">
        <v>2861</v>
      </c>
      <c r="H208" s="7" t="s">
        <v>2910</v>
      </c>
    </row>
    <row r="209" spans="1:8" ht="17">
      <c r="A209" s="13" t="str">
        <f t="shared" si="6"/>
        <v xml:space="preserve">match (a208{gid:'D235'}) match (b208{gid:'I008'}) </v>
      </c>
      <c r="B209" s="13" t="str">
        <f t="shared" si="7"/>
        <v>create (a208)-[r208:expresses]-&gt;(b208)</v>
      </c>
      <c r="C209" s="6">
        <v>208</v>
      </c>
      <c r="D209" s="16" t="s">
        <v>1897</v>
      </c>
      <c r="E209" s="16" t="s">
        <v>2139</v>
      </c>
      <c r="F209" s="16" t="s">
        <v>2846</v>
      </c>
      <c r="G209" s="16" t="s">
        <v>2861</v>
      </c>
      <c r="H209" s="7" t="s">
        <v>2910</v>
      </c>
    </row>
    <row r="210" spans="1:8" ht="17">
      <c r="A210" s="13" t="str">
        <f t="shared" si="6"/>
        <v xml:space="preserve">match (a209{gid:'D236'}) match (b209{gid:'I008'}) </v>
      </c>
      <c r="B210" s="13" t="str">
        <f t="shared" si="7"/>
        <v>create (a209)-[r209:expresses]-&gt;(b209)</v>
      </c>
      <c r="C210" s="6">
        <v>209</v>
      </c>
      <c r="D210" s="16" t="s">
        <v>1898</v>
      </c>
      <c r="E210" s="16" t="s">
        <v>2142</v>
      </c>
      <c r="F210" s="16" t="s">
        <v>2846</v>
      </c>
      <c r="G210" s="16" t="s">
        <v>2861</v>
      </c>
      <c r="H210" s="7" t="s">
        <v>2910</v>
      </c>
    </row>
    <row r="211" spans="1:8" ht="17">
      <c r="A211" s="13" t="str">
        <f t="shared" si="6"/>
        <v xml:space="preserve">match (a210{gid:'D237'}) match (b210{gid:'I008'}) </v>
      </c>
      <c r="B211" s="13" t="str">
        <f t="shared" si="7"/>
        <v>create (a210)-[r210:expresses]-&gt;(b210)</v>
      </c>
      <c r="C211" s="6">
        <v>210</v>
      </c>
      <c r="D211" s="16" t="s">
        <v>1899</v>
      </c>
      <c r="E211" s="16" t="s">
        <v>2145</v>
      </c>
      <c r="F211" s="16" t="s">
        <v>2846</v>
      </c>
      <c r="G211" s="16" t="s">
        <v>2861</v>
      </c>
      <c r="H211" s="7" t="s">
        <v>2910</v>
      </c>
    </row>
    <row r="212" spans="1:8" ht="17">
      <c r="A212" s="13" t="str">
        <f t="shared" si="6"/>
        <v xml:space="preserve">match (a211{gid:'D238'}) match (b211{gid:'I012'}) </v>
      </c>
      <c r="B212" s="13" t="str">
        <f t="shared" si="7"/>
        <v>create (a211)-[r211:expresses]-&gt;(b211)</v>
      </c>
      <c r="C212" s="6">
        <v>211</v>
      </c>
      <c r="D212" s="16" t="s">
        <v>1900</v>
      </c>
      <c r="E212" s="16" t="s">
        <v>2148</v>
      </c>
      <c r="F212" s="16" t="s">
        <v>2850</v>
      </c>
      <c r="G212" s="16" t="s">
        <v>2864</v>
      </c>
      <c r="H212" s="7" t="s">
        <v>2910</v>
      </c>
    </row>
    <row r="213" spans="1:8" ht="17">
      <c r="A213" s="13" t="str">
        <f t="shared" si="6"/>
        <v xml:space="preserve">match (a212{gid:'D239'}) match (b212{gid:'I012'}) </v>
      </c>
      <c r="B213" s="13" t="str">
        <f t="shared" si="7"/>
        <v>create (a212)-[r212:expresses]-&gt;(b212)</v>
      </c>
      <c r="C213" s="6">
        <v>212</v>
      </c>
      <c r="D213" s="16" t="s">
        <v>1901</v>
      </c>
      <c r="E213" s="16" t="s">
        <v>2151</v>
      </c>
      <c r="F213" s="16" t="s">
        <v>2850</v>
      </c>
      <c r="G213" s="16" t="s">
        <v>2864</v>
      </c>
      <c r="H213" s="7" t="s">
        <v>2910</v>
      </c>
    </row>
    <row r="214" spans="1:8" ht="17">
      <c r="A214" s="13" t="str">
        <f t="shared" si="6"/>
        <v xml:space="preserve">match (a213{gid:'D240'}) match (b213{gid:'I012'}) </v>
      </c>
      <c r="B214" s="13" t="str">
        <f t="shared" si="7"/>
        <v>create (a213)-[r213:expresses]-&gt;(b213)</v>
      </c>
      <c r="C214" s="6">
        <v>213</v>
      </c>
      <c r="D214" s="16" t="s">
        <v>1902</v>
      </c>
      <c r="E214" s="16" t="s">
        <v>2154</v>
      </c>
      <c r="F214" s="16" t="s">
        <v>2850</v>
      </c>
      <c r="G214" s="16" t="s">
        <v>2864</v>
      </c>
      <c r="H214" s="7" t="s">
        <v>2910</v>
      </c>
    </row>
    <row r="215" spans="1:8" ht="17">
      <c r="A215" s="13" t="str">
        <f t="shared" si="6"/>
        <v xml:space="preserve">match (a214{gid:'D241'}) match (b214{gid:'I012'}) </v>
      </c>
      <c r="B215" s="13" t="str">
        <f t="shared" si="7"/>
        <v>create (a214)-[r214:expresses]-&gt;(b214)</v>
      </c>
      <c r="C215" s="6">
        <v>214</v>
      </c>
      <c r="D215" s="16" t="s">
        <v>1903</v>
      </c>
      <c r="E215" s="16" t="s">
        <v>2157</v>
      </c>
      <c r="F215" s="16" t="s">
        <v>2850</v>
      </c>
      <c r="G215" s="16" t="s">
        <v>2864</v>
      </c>
      <c r="H215" s="7" t="s">
        <v>2910</v>
      </c>
    </row>
    <row r="216" spans="1:8" ht="17">
      <c r="A216" s="13" t="str">
        <f t="shared" si="6"/>
        <v xml:space="preserve">match (a215{gid:'D242'}) match (b215{gid:'I012'}) </v>
      </c>
      <c r="B216" s="13" t="str">
        <f t="shared" si="7"/>
        <v>create (a215)-[r215:expresses]-&gt;(b215)</v>
      </c>
      <c r="C216" s="6">
        <v>215</v>
      </c>
      <c r="D216" s="16" t="s">
        <v>1904</v>
      </c>
      <c r="E216" s="16" t="s">
        <v>2160</v>
      </c>
      <c r="F216" s="16" t="s">
        <v>2850</v>
      </c>
      <c r="G216" s="16" t="s">
        <v>2864</v>
      </c>
      <c r="H216" s="7" t="s">
        <v>2910</v>
      </c>
    </row>
    <row r="217" spans="1:8" ht="17">
      <c r="A217" s="13" t="str">
        <f t="shared" si="6"/>
        <v xml:space="preserve">match (a216{gid:'D243'}) match (b216{gid:'I012'}) </v>
      </c>
      <c r="B217" s="13" t="str">
        <f t="shared" si="7"/>
        <v>create (a216)-[r216:expresses]-&gt;(b216)</v>
      </c>
      <c r="C217" s="6">
        <v>216</v>
      </c>
      <c r="D217" s="16" t="s">
        <v>1905</v>
      </c>
      <c r="E217" s="16" t="s">
        <v>2163</v>
      </c>
      <c r="F217" s="16" t="s">
        <v>2850</v>
      </c>
      <c r="G217" s="16" t="s">
        <v>2864</v>
      </c>
      <c r="H217" s="7" t="s">
        <v>2910</v>
      </c>
    </row>
    <row r="218" spans="1:8" ht="17">
      <c r="A218" s="13" t="str">
        <f t="shared" si="6"/>
        <v xml:space="preserve">match (a217{gid:'D244'}) match (b217{gid:'I012'}) </v>
      </c>
      <c r="B218" s="13" t="str">
        <f t="shared" si="7"/>
        <v>create (a217)-[r217:expresses]-&gt;(b217)</v>
      </c>
      <c r="C218" s="6">
        <v>217</v>
      </c>
      <c r="D218" s="16" t="s">
        <v>1906</v>
      </c>
      <c r="E218" s="16" t="s">
        <v>2166</v>
      </c>
      <c r="F218" s="16" t="s">
        <v>2850</v>
      </c>
      <c r="G218" s="16" t="s">
        <v>2864</v>
      </c>
      <c r="H218" s="7" t="s">
        <v>2910</v>
      </c>
    </row>
    <row r="219" spans="1:8" ht="17">
      <c r="A219" s="13" t="str">
        <f t="shared" si="6"/>
        <v xml:space="preserve">match (a218{gid:'D245'}) match (b218{gid:'I012'}) </v>
      </c>
      <c r="B219" s="13" t="str">
        <f t="shared" si="7"/>
        <v>create (a218)-[r218:expresses]-&gt;(b218)</v>
      </c>
      <c r="C219" s="6">
        <v>218</v>
      </c>
      <c r="D219" s="16" t="s">
        <v>1907</v>
      </c>
      <c r="E219" s="16" t="s">
        <v>2169</v>
      </c>
      <c r="F219" s="16" t="s">
        <v>2850</v>
      </c>
      <c r="G219" s="16" t="s">
        <v>2864</v>
      </c>
      <c r="H219" s="7" t="s">
        <v>2910</v>
      </c>
    </row>
    <row r="220" spans="1:8" ht="17">
      <c r="A220" s="13" t="str">
        <f t="shared" si="6"/>
        <v xml:space="preserve">match (a219{gid:'D246'}) match (b219{gid:'I012'}) </v>
      </c>
      <c r="B220" s="13" t="str">
        <f t="shared" si="7"/>
        <v>create (a219)-[r219:expresses]-&gt;(b219)</v>
      </c>
      <c r="C220" s="6">
        <v>219</v>
      </c>
      <c r="D220" s="16" t="s">
        <v>1908</v>
      </c>
      <c r="E220" s="16" t="s">
        <v>2172</v>
      </c>
      <c r="F220" s="16" t="s">
        <v>2850</v>
      </c>
      <c r="G220" s="16" t="s">
        <v>2864</v>
      </c>
      <c r="H220" s="7" t="s">
        <v>2910</v>
      </c>
    </row>
    <row r="221" spans="1:8" ht="17">
      <c r="A221" s="13" t="str">
        <f t="shared" si="6"/>
        <v xml:space="preserve">match (a220{gid:'D247'}) match (b220{gid:'I012'}) </v>
      </c>
      <c r="B221" s="13" t="str">
        <f t="shared" si="7"/>
        <v>create (a220)-[r220:expresses]-&gt;(b220)</v>
      </c>
      <c r="C221" s="6">
        <v>220</v>
      </c>
      <c r="D221" s="16" t="s">
        <v>1909</v>
      </c>
      <c r="E221" s="16" t="s">
        <v>2175</v>
      </c>
      <c r="F221" s="16" t="s">
        <v>2850</v>
      </c>
      <c r="G221" s="16" t="s">
        <v>2864</v>
      </c>
      <c r="H221" s="7" t="s">
        <v>2910</v>
      </c>
    </row>
    <row r="222" spans="1:8" ht="17">
      <c r="A222" s="13" t="str">
        <f t="shared" si="6"/>
        <v xml:space="preserve">match (a221{gid:'D248'}) match (b221{gid:'I012'}) </v>
      </c>
      <c r="B222" s="13" t="str">
        <f t="shared" si="7"/>
        <v>create (a221)-[r221:expresses]-&gt;(b221)</v>
      </c>
      <c r="C222" s="6">
        <v>221</v>
      </c>
      <c r="D222" s="16" t="s">
        <v>1910</v>
      </c>
      <c r="E222" s="16" t="s">
        <v>2178</v>
      </c>
      <c r="F222" s="16" t="s">
        <v>2850</v>
      </c>
      <c r="G222" s="16" t="s">
        <v>2864</v>
      </c>
      <c r="H222" s="7" t="s">
        <v>2910</v>
      </c>
    </row>
    <row r="223" spans="1:8" ht="17">
      <c r="A223" s="13" t="str">
        <f t="shared" si="6"/>
        <v xml:space="preserve">match (a222{gid:'D249'}) match (b222{gid:'I012'}) </v>
      </c>
      <c r="B223" s="13" t="str">
        <f t="shared" si="7"/>
        <v>create (a222)-[r222:expresses]-&gt;(b222)</v>
      </c>
      <c r="C223" s="6">
        <v>222</v>
      </c>
      <c r="D223" s="16" t="s">
        <v>1911</v>
      </c>
      <c r="E223" s="16" t="s">
        <v>2181</v>
      </c>
      <c r="F223" s="16" t="s">
        <v>2850</v>
      </c>
      <c r="G223" s="16" t="s">
        <v>2864</v>
      </c>
      <c r="H223" s="7" t="s">
        <v>2910</v>
      </c>
    </row>
    <row r="224" spans="1:8" ht="17">
      <c r="A224" s="13" t="str">
        <f t="shared" si="6"/>
        <v xml:space="preserve">match (a223{gid:'D250'}) match (b223{gid:'I014'}) </v>
      </c>
      <c r="B224" s="13" t="str">
        <f t="shared" si="7"/>
        <v>create (a223)-[r223:expresses]-&gt;(b223)</v>
      </c>
      <c r="C224" s="6">
        <v>223</v>
      </c>
      <c r="D224" s="16" t="s">
        <v>1912</v>
      </c>
      <c r="E224" s="16" t="s">
        <v>2184</v>
      </c>
      <c r="F224" s="16" t="s">
        <v>2852</v>
      </c>
      <c r="G224" s="16" t="s">
        <v>2867</v>
      </c>
      <c r="H224" s="7" t="s">
        <v>2910</v>
      </c>
    </row>
    <row r="225" spans="1:8" ht="17">
      <c r="A225" s="13" t="str">
        <f t="shared" si="6"/>
        <v xml:space="preserve">match (a224{gid:'D251'}) match (b224{gid:'I014'}) </v>
      </c>
      <c r="B225" s="13" t="str">
        <f t="shared" si="7"/>
        <v>create (a224)-[r224:expresses]-&gt;(b224)</v>
      </c>
      <c r="C225" s="6">
        <v>224</v>
      </c>
      <c r="D225" s="16" t="s">
        <v>1913</v>
      </c>
      <c r="E225" s="16" t="s">
        <v>2187</v>
      </c>
      <c r="F225" s="16" t="s">
        <v>2852</v>
      </c>
      <c r="G225" s="16" t="s">
        <v>2867</v>
      </c>
      <c r="H225" s="7" t="s">
        <v>2910</v>
      </c>
    </row>
    <row r="226" spans="1:8" ht="17">
      <c r="A226" s="13" t="str">
        <f t="shared" si="6"/>
        <v xml:space="preserve">match (a225{gid:'D252'}) match (b225{gid:'I012'}) </v>
      </c>
      <c r="B226" s="13" t="str">
        <f t="shared" si="7"/>
        <v>create (a225)-[r225:expresses]-&gt;(b225)</v>
      </c>
      <c r="C226" s="6">
        <v>225</v>
      </c>
      <c r="D226" s="16" t="s">
        <v>1914</v>
      </c>
      <c r="E226" s="16" t="s">
        <v>2191</v>
      </c>
      <c r="F226" s="16" t="s">
        <v>2850</v>
      </c>
      <c r="G226" s="16" t="s">
        <v>2864</v>
      </c>
      <c r="H226" s="7" t="s">
        <v>2910</v>
      </c>
    </row>
    <row r="227" spans="1:8" ht="17">
      <c r="A227" s="13" t="str">
        <f t="shared" si="6"/>
        <v xml:space="preserve">match (a226{gid:'D253'}) match (b226{gid:'I014'}) </v>
      </c>
      <c r="B227" s="13" t="str">
        <f t="shared" si="7"/>
        <v>create (a226)-[r226:expresses]-&gt;(b226)</v>
      </c>
      <c r="C227" s="6">
        <v>226</v>
      </c>
      <c r="D227" s="16" t="s">
        <v>1915</v>
      </c>
      <c r="E227" s="16" t="s">
        <v>2721</v>
      </c>
      <c r="F227" s="16" t="s">
        <v>2852</v>
      </c>
      <c r="G227" s="16" t="s">
        <v>2867</v>
      </c>
      <c r="H227" s="7" t="s">
        <v>2910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D7E8-31CF-42D2-B85D-5E5DCE3BF9C8}">
  <dimension ref="A1:I67"/>
  <sheetViews>
    <sheetView topLeftCell="A53" zoomScale="132" zoomScaleNormal="115" workbookViewId="0">
      <selection activeCell="B67" sqref="B2:B67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2.6640625" customWidth="1"/>
    <col min="5" max="5" width="16.6640625" customWidth="1"/>
    <col min="6" max="6" width="12.5" style="30" customWidth="1"/>
    <col min="7" max="7" width="13.33203125" customWidth="1"/>
    <col min="8" max="8" width="21" customWidth="1"/>
    <col min="9" max="9" width="15.1640625" customWidth="1"/>
  </cols>
  <sheetData>
    <row r="1" spans="1:9" s="12" customFormat="1" ht="20" customHeight="1" thickBot="1">
      <c r="A1" s="9" t="s">
        <v>9</v>
      </c>
      <c r="B1" s="9" t="s">
        <v>10</v>
      </c>
      <c r="C1" s="10" t="s">
        <v>11</v>
      </c>
      <c r="D1" s="18" t="s">
        <v>1</v>
      </c>
      <c r="E1" s="19" t="s">
        <v>2</v>
      </c>
      <c r="F1" s="19" t="s">
        <v>95</v>
      </c>
      <c r="G1" s="11" t="s">
        <v>3</v>
      </c>
      <c r="H1" s="11" t="s">
        <v>4</v>
      </c>
      <c r="I1" s="11" t="s">
        <v>5</v>
      </c>
    </row>
    <row r="2" spans="1:9" ht="20" customHeight="1">
      <c r="A2" s="13" t="str">
        <f t="shared" ref="A2:A65" si="0">"match (a"&amp;C2&amp;"{gid:'"&amp;D2&amp;"'}) "&amp;"match (b"&amp;C2&amp;"{gid:'"&amp;G2&amp;"'}) "</f>
        <v xml:space="preserve">match (a1{gid:'H004'}) match (b1{gid:'I009'}) </v>
      </c>
      <c r="B2" s="13" t="str">
        <f t="shared" ref="B2:B65" si="1">"create (a"&amp;C2&amp;")-[r"&amp;C2&amp;":"&amp;I2&amp;"]-&gt;(b"&amp;C2&amp;")"</f>
        <v>create (a1)-[r1:expresses]-&gt;(b1)</v>
      </c>
      <c r="C2" s="6">
        <v>1</v>
      </c>
      <c r="D2" s="16" t="s">
        <v>103</v>
      </c>
      <c r="E2" s="15" t="s">
        <v>124</v>
      </c>
      <c r="F2" s="16" t="s">
        <v>106</v>
      </c>
      <c r="G2" s="16" t="s">
        <v>2847</v>
      </c>
      <c r="H2" s="16" t="s">
        <v>2862</v>
      </c>
      <c r="I2" s="7" t="s">
        <v>2910</v>
      </c>
    </row>
    <row r="3" spans="1:9" ht="17">
      <c r="A3" s="13" t="str">
        <f t="shared" si="0"/>
        <v xml:space="preserve">match (a2{gid:'H007'}) match (b2{gid:'I005'}) </v>
      </c>
      <c r="B3" s="13" t="str">
        <f t="shared" si="1"/>
        <v>create (a2)-[r2:expresses]-&gt;(b2)</v>
      </c>
      <c r="C3" s="6">
        <v>2</v>
      </c>
      <c r="D3" s="16" t="s">
        <v>2328</v>
      </c>
      <c r="E3" s="15" t="s">
        <v>2416</v>
      </c>
      <c r="F3" s="16" t="s">
        <v>2419</v>
      </c>
      <c r="G3" s="16" t="s">
        <v>158</v>
      </c>
      <c r="H3" s="16" t="s">
        <v>154</v>
      </c>
      <c r="I3" s="7" t="s">
        <v>2910</v>
      </c>
    </row>
    <row r="4" spans="1:9" ht="17">
      <c r="A4" s="13" t="str">
        <f t="shared" si="0"/>
        <v xml:space="preserve">match (a3{gid:'H008'}) match (b3{gid:'I016'}) </v>
      </c>
      <c r="B4" s="13" t="str">
        <f t="shared" si="1"/>
        <v>create (a3)-[r3:expresses]-&gt;(b3)</v>
      </c>
      <c r="C4" s="6">
        <v>3</v>
      </c>
      <c r="D4" s="16" t="s">
        <v>2329</v>
      </c>
      <c r="E4" s="15" t="s">
        <v>2421</v>
      </c>
      <c r="F4" s="16" t="s">
        <v>2423</v>
      </c>
      <c r="G4" s="16" t="s">
        <v>2854</v>
      </c>
      <c r="H4" s="16" t="s">
        <v>2869</v>
      </c>
      <c r="I4" s="7" t="s">
        <v>2910</v>
      </c>
    </row>
    <row r="5" spans="1:9" ht="17">
      <c r="A5" s="13" t="str">
        <f t="shared" si="0"/>
        <v xml:space="preserve">match (a4{gid:'H009'}) match (b4{gid:'I016'}) </v>
      </c>
      <c r="B5" s="13" t="str">
        <f t="shared" si="1"/>
        <v>create (a4)-[r4:expresses]-&gt;(b4)</v>
      </c>
      <c r="C5" s="6">
        <v>4</v>
      </c>
      <c r="D5" s="16" t="s">
        <v>2330</v>
      </c>
      <c r="E5" s="15" t="s">
        <v>2424</v>
      </c>
      <c r="F5" s="16" t="s">
        <v>2427</v>
      </c>
      <c r="G5" s="16" t="s">
        <v>2854</v>
      </c>
      <c r="H5" s="16" t="s">
        <v>2869</v>
      </c>
      <c r="I5" s="7" t="s">
        <v>2910</v>
      </c>
    </row>
    <row r="6" spans="1:9" ht="17">
      <c r="A6" s="13" t="str">
        <f t="shared" si="0"/>
        <v xml:space="preserve">match (a5{gid:'H010'}) match (b5{gid:'I007'}) </v>
      </c>
      <c r="B6" s="13" t="str">
        <f t="shared" si="1"/>
        <v>create (a5)-[r5:expresses]-&gt;(b5)</v>
      </c>
      <c r="C6" s="6">
        <v>5</v>
      </c>
      <c r="D6" s="16" t="s">
        <v>2331</v>
      </c>
      <c r="E6" s="15" t="s">
        <v>2428</v>
      </c>
      <c r="F6" s="16" t="s">
        <v>2431</v>
      </c>
      <c r="G6" s="16" t="s">
        <v>2845</v>
      </c>
      <c r="H6" s="16" t="s">
        <v>2860</v>
      </c>
      <c r="I6" s="7" t="s">
        <v>2910</v>
      </c>
    </row>
    <row r="7" spans="1:9" ht="17">
      <c r="A7" s="13" t="str">
        <f t="shared" si="0"/>
        <v xml:space="preserve">match (a6{gid:'H011'}) match (b6{gid:'I007'}) </v>
      </c>
      <c r="B7" s="13" t="str">
        <f t="shared" si="1"/>
        <v>create (a6)-[r6:expresses]-&gt;(b6)</v>
      </c>
      <c r="C7" s="6">
        <v>6</v>
      </c>
      <c r="D7" s="16" t="s">
        <v>2332</v>
      </c>
      <c r="E7" s="15" t="s">
        <v>2432</v>
      </c>
      <c r="F7" s="16" t="s">
        <v>2431</v>
      </c>
      <c r="G7" s="16" t="s">
        <v>2845</v>
      </c>
      <c r="H7" s="16" t="s">
        <v>2860</v>
      </c>
      <c r="I7" s="7" t="s">
        <v>2910</v>
      </c>
    </row>
    <row r="8" spans="1:9" ht="17">
      <c r="A8" s="13" t="str">
        <f t="shared" si="0"/>
        <v xml:space="preserve">match (a7{gid:'H012'}) match (b7{gid:'I014'}) </v>
      </c>
      <c r="B8" s="13" t="str">
        <f t="shared" si="1"/>
        <v>create (a7)-[r7:expresses]-&gt;(b7)</v>
      </c>
      <c r="C8" s="6">
        <v>7</v>
      </c>
      <c r="D8" s="16" t="s">
        <v>2333</v>
      </c>
      <c r="E8" s="15" t="s">
        <v>2435</v>
      </c>
      <c r="F8" s="16" t="s">
        <v>2438</v>
      </c>
      <c r="G8" s="16" t="s">
        <v>2852</v>
      </c>
      <c r="H8" s="16" t="s">
        <v>2867</v>
      </c>
      <c r="I8" s="7" t="s">
        <v>2910</v>
      </c>
    </row>
    <row r="9" spans="1:9" ht="17">
      <c r="A9" s="13" t="str">
        <f t="shared" si="0"/>
        <v xml:space="preserve">match (a8{gid:'H013'}) match (b8{gid:'I014'}) </v>
      </c>
      <c r="B9" s="13" t="str">
        <f t="shared" si="1"/>
        <v>create (a8)-[r8:expresses]-&gt;(b8)</v>
      </c>
      <c r="C9" s="6">
        <v>8</v>
      </c>
      <c r="D9" s="16" t="s">
        <v>2334</v>
      </c>
      <c r="E9" s="15" t="s">
        <v>2439</v>
      </c>
      <c r="F9" s="16" t="s">
        <v>2442</v>
      </c>
      <c r="G9" s="16" t="s">
        <v>2852</v>
      </c>
      <c r="H9" s="16" t="s">
        <v>2867</v>
      </c>
      <c r="I9" s="7" t="s">
        <v>2910</v>
      </c>
    </row>
    <row r="10" spans="1:9" ht="17">
      <c r="A10" s="13" t="str">
        <f t="shared" si="0"/>
        <v xml:space="preserve">match (a9{gid:'H014'}) match (b9{gid:'I016'}) </v>
      </c>
      <c r="B10" s="13" t="str">
        <f t="shared" si="1"/>
        <v>create (a9)-[r9:expresses]-&gt;(b9)</v>
      </c>
      <c r="C10" s="6">
        <v>9</v>
      </c>
      <c r="D10" s="16" t="s">
        <v>2335</v>
      </c>
      <c r="E10" s="15" t="s">
        <v>2443</v>
      </c>
      <c r="F10" s="16" t="s">
        <v>2446</v>
      </c>
      <c r="G10" s="16" t="s">
        <v>2854</v>
      </c>
      <c r="H10" s="16" t="s">
        <v>2869</v>
      </c>
      <c r="I10" s="7" t="s">
        <v>2910</v>
      </c>
    </row>
    <row r="11" spans="1:9" ht="17">
      <c r="A11" s="13" t="str">
        <f t="shared" si="0"/>
        <v xml:space="preserve">match (a10{gid:'H015'}) match (b10{gid:'I012'}) </v>
      </c>
      <c r="B11" s="13" t="str">
        <f t="shared" si="1"/>
        <v>create (a10)-[r10:expresses]-&gt;(b10)</v>
      </c>
      <c r="C11" s="6">
        <v>10</v>
      </c>
      <c r="D11" s="16" t="s">
        <v>2336</v>
      </c>
      <c r="E11" s="15" t="s">
        <v>2447</v>
      </c>
      <c r="F11" s="16" t="s">
        <v>2450</v>
      </c>
      <c r="G11" s="16" t="s">
        <v>2850</v>
      </c>
      <c r="H11" s="16" t="s">
        <v>2864</v>
      </c>
      <c r="I11" s="7" t="s">
        <v>2910</v>
      </c>
    </row>
    <row r="12" spans="1:9" ht="17">
      <c r="A12" s="13" t="str">
        <f t="shared" si="0"/>
        <v xml:space="preserve">match (a11{gid:'H016'}) match (b11{gid:'I016'}) </v>
      </c>
      <c r="B12" s="13" t="str">
        <f t="shared" si="1"/>
        <v>create (a11)-[r11:expresses]-&gt;(b11)</v>
      </c>
      <c r="C12" s="6">
        <v>11</v>
      </c>
      <c r="D12" s="16" t="s">
        <v>2337</v>
      </c>
      <c r="E12" s="15" t="s">
        <v>2451</v>
      </c>
      <c r="F12" s="16" t="s">
        <v>2454</v>
      </c>
      <c r="G12" s="16" t="s">
        <v>2854</v>
      </c>
      <c r="H12" s="16" t="s">
        <v>2869</v>
      </c>
      <c r="I12" s="7" t="s">
        <v>2910</v>
      </c>
    </row>
    <row r="13" spans="1:9" ht="17">
      <c r="A13" s="13" t="str">
        <f t="shared" si="0"/>
        <v xml:space="preserve">match (a12{gid:'H017'}) match (b12{gid:'I016'}) </v>
      </c>
      <c r="B13" s="13" t="str">
        <f t="shared" si="1"/>
        <v>create (a12)-[r12:expresses]-&gt;(b12)</v>
      </c>
      <c r="C13" s="6">
        <v>12</v>
      </c>
      <c r="D13" s="16" t="s">
        <v>2338</v>
      </c>
      <c r="E13" s="15" t="s">
        <v>2455</v>
      </c>
      <c r="F13" s="16" t="s">
        <v>2458</v>
      </c>
      <c r="G13" s="16" t="s">
        <v>2854</v>
      </c>
      <c r="H13" s="16" t="s">
        <v>2869</v>
      </c>
      <c r="I13" s="7" t="s">
        <v>2910</v>
      </c>
    </row>
    <row r="14" spans="1:9" ht="17">
      <c r="A14" s="13" t="str">
        <f t="shared" si="0"/>
        <v xml:space="preserve">match (a13{gid:'H020'}) match (b13{gid:'I014'}) </v>
      </c>
      <c r="B14" s="13" t="str">
        <f t="shared" si="1"/>
        <v>create (a13)-[r13:expresses]-&gt;(b13)</v>
      </c>
      <c r="C14" s="6">
        <v>13</v>
      </c>
      <c r="D14" s="16" t="s">
        <v>2341</v>
      </c>
      <c r="E14" s="15" t="s">
        <v>2467</v>
      </c>
      <c r="F14" s="16" t="s">
        <v>2470</v>
      </c>
      <c r="G14" s="16" t="s">
        <v>2852</v>
      </c>
      <c r="H14" s="16" t="s">
        <v>2867</v>
      </c>
      <c r="I14" s="7" t="s">
        <v>2910</v>
      </c>
    </row>
    <row r="15" spans="1:9" ht="17">
      <c r="A15" s="13" t="str">
        <f t="shared" si="0"/>
        <v xml:space="preserve">match (a14{gid:'H021'}) match (b14{gid:'I016'}) </v>
      </c>
      <c r="B15" s="13" t="str">
        <f t="shared" si="1"/>
        <v>create (a14)-[r14:expresses]-&gt;(b14)</v>
      </c>
      <c r="C15" s="6">
        <v>14</v>
      </c>
      <c r="D15" s="16" t="s">
        <v>2342</v>
      </c>
      <c r="E15" s="15" t="s">
        <v>2471</v>
      </c>
      <c r="F15" s="16" t="s">
        <v>2474</v>
      </c>
      <c r="G15" s="16" t="s">
        <v>2854</v>
      </c>
      <c r="H15" s="16" t="s">
        <v>2869</v>
      </c>
      <c r="I15" s="7" t="s">
        <v>2910</v>
      </c>
    </row>
    <row r="16" spans="1:9" ht="17">
      <c r="A16" s="13" t="str">
        <f t="shared" si="0"/>
        <v xml:space="preserve">match (a15{gid:'H022'}) match (b15{gid:'I014'}) </v>
      </c>
      <c r="B16" s="13" t="str">
        <f t="shared" si="1"/>
        <v>create (a15)-[r15:expresses]-&gt;(b15)</v>
      </c>
      <c r="C16" s="6">
        <v>15</v>
      </c>
      <c r="D16" s="16" t="s">
        <v>2343</v>
      </c>
      <c r="E16" s="15" t="s">
        <v>2475</v>
      </c>
      <c r="F16" s="16" t="s">
        <v>2478</v>
      </c>
      <c r="G16" s="16" t="s">
        <v>2852</v>
      </c>
      <c r="H16" s="16" t="s">
        <v>2867</v>
      </c>
      <c r="I16" s="7" t="s">
        <v>2910</v>
      </c>
    </row>
    <row r="17" spans="1:9" ht="17">
      <c r="A17" s="13" t="str">
        <f t="shared" si="0"/>
        <v xml:space="preserve">match (a16{gid:'H023'}) match (b16{gid:'I014'}) </v>
      </c>
      <c r="B17" s="13" t="str">
        <f t="shared" si="1"/>
        <v>create (a16)-[r16:expresses]-&gt;(b16)</v>
      </c>
      <c r="C17" s="6">
        <v>16</v>
      </c>
      <c r="D17" s="16" t="s">
        <v>2344</v>
      </c>
      <c r="E17" s="15" t="s">
        <v>2479</v>
      </c>
      <c r="F17" s="16" t="s">
        <v>2481</v>
      </c>
      <c r="G17" s="16" t="s">
        <v>2852</v>
      </c>
      <c r="H17" s="16" t="s">
        <v>2867</v>
      </c>
      <c r="I17" s="7" t="s">
        <v>2910</v>
      </c>
    </row>
    <row r="18" spans="1:9" ht="17">
      <c r="A18" s="13" t="str">
        <f t="shared" si="0"/>
        <v xml:space="preserve">match (a17{gid:'H027'}) match (b17{gid:'I015'}) </v>
      </c>
      <c r="B18" s="13" t="str">
        <f t="shared" si="1"/>
        <v>create (a17)-[r17:expresses]-&gt;(b17)</v>
      </c>
      <c r="C18" s="6">
        <v>17</v>
      </c>
      <c r="D18" s="16" t="s">
        <v>2348</v>
      </c>
      <c r="E18" s="15" t="s">
        <v>2514</v>
      </c>
      <c r="F18" s="16" t="s">
        <v>2494</v>
      </c>
      <c r="G18" s="16" t="s">
        <v>2853</v>
      </c>
      <c r="H18" s="16" t="s">
        <v>2868</v>
      </c>
      <c r="I18" s="7" t="s">
        <v>2910</v>
      </c>
    </row>
    <row r="19" spans="1:9" ht="17">
      <c r="A19" s="13" t="str">
        <f t="shared" si="0"/>
        <v xml:space="preserve">match (a18{gid:'H028'}) match (b18{gid:'I015'}) </v>
      </c>
      <c r="B19" s="13" t="str">
        <f t="shared" si="1"/>
        <v>create (a18)-[r18:expresses]-&gt;(b18)</v>
      </c>
      <c r="C19" s="6">
        <v>18</v>
      </c>
      <c r="D19" s="16" t="s">
        <v>2349</v>
      </c>
      <c r="E19" s="15" t="s">
        <v>2495</v>
      </c>
      <c r="F19" s="16" t="s">
        <v>2498</v>
      </c>
      <c r="G19" s="16" t="s">
        <v>2853</v>
      </c>
      <c r="H19" s="16" t="s">
        <v>2868</v>
      </c>
      <c r="I19" s="7" t="s">
        <v>2910</v>
      </c>
    </row>
    <row r="20" spans="1:9" ht="17">
      <c r="A20" s="13" t="str">
        <f t="shared" si="0"/>
        <v xml:space="preserve">match (a19{gid:'H029'}) match (b19{gid:'I015'}) </v>
      </c>
      <c r="B20" s="13" t="str">
        <f t="shared" si="1"/>
        <v>create (a19)-[r19:expresses]-&gt;(b19)</v>
      </c>
      <c r="C20" s="6">
        <v>19</v>
      </c>
      <c r="D20" s="16" t="s">
        <v>2350</v>
      </c>
      <c r="E20" s="15" t="s">
        <v>2499</v>
      </c>
      <c r="F20" s="16" t="s">
        <v>2502</v>
      </c>
      <c r="G20" s="16" t="s">
        <v>2853</v>
      </c>
      <c r="H20" s="16" t="s">
        <v>2868</v>
      </c>
      <c r="I20" s="7" t="s">
        <v>2910</v>
      </c>
    </row>
    <row r="21" spans="1:9" ht="17">
      <c r="A21" s="13" t="str">
        <f t="shared" si="0"/>
        <v xml:space="preserve">match (a20{gid:'H030'}) match (b20{gid:'I015'}) </v>
      </c>
      <c r="B21" s="13" t="str">
        <f t="shared" si="1"/>
        <v>create (a20)-[r20:expresses]-&gt;(b20)</v>
      </c>
      <c r="C21" s="6">
        <v>20</v>
      </c>
      <c r="D21" s="16" t="s">
        <v>2351</v>
      </c>
      <c r="E21" s="15" t="s">
        <v>2503</v>
      </c>
      <c r="F21" s="16" t="s">
        <v>2506</v>
      </c>
      <c r="G21" s="16" t="s">
        <v>2853</v>
      </c>
      <c r="H21" s="16" t="s">
        <v>2868</v>
      </c>
      <c r="I21" s="7" t="s">
        <v>2910</v>
      </c>
    </row>
    <row r="22" spans="1:9" ht="17">
      <c r="A22" s="13" t="str">
        <f t="shared" si="0"/>
        <v xml:space="preserve">match (a21{gid:'H031'}) match (b21{gid:'I015'}) </v>
      </c>
      <c r="B22" s="13" t="str">
        <f t="shared" si="1"/>
        <v>create (a21)-[r21:expresses]-&gt;(b21)</v>
      </c>
      <c r="C22" s="6">
        <v>21</v>
      </c>
      <c r="D22" s="16" t="s">
        <v>2352</v>
      </c>
      <c r="E22" s="15" t="s">
        <v>2507</v>
      </c>
      <c r="F22" s="16" t="s">
        <v>2509</v>
      </c>
      <c r="G22" s="16" t="s">
        <v>2853</v>
      </c>
      <c r="H22" s="16" t="s">
        <v>2868</v>
      </c>
      <c r="I22" s="7" t="s">
        <v>2910</v>
      </c>
    </row>
    <row r="23" spans="1:9" ht="17">
      <c r="A23" s="13" t="str">
        <f t="shared" si="0"/>
        <v xml:space="preserve">match (a22{gid:'H032'}) match (b22{gid:'I015'}) </v>
      </c>
      <c r="B23" s="13" t="str">
        <f t="shared" si="1"/>
        <v>create (a22)-[r22:expresses]-&gt;(b22)</v>
      </c>
      <c r="C23" s="6">
        <v>22</v>
      </c>
      <c r="D23" s="16" t="s">
        <v>2353</v>
      </c>
      <c r="E23" s="15" t="s">
        <v>2510</v>
      </c>
      <c r="F23" s="16" t="s">
        <v>1708</v>
      </c>
      <c r="G23" s="16" t="s">
        <v>2853</v>
      </c>
      <c r="H23" s="16" t="s">
        <v>2868</v>
      </c>
      <c r="I23" s="7" t="s">
        <v>2910</v>
      </c>
    </row>
    <row r="24" spans="1:9" ht="17">
      <c r="A24" s="13" t="str">
        <f t="shared" si="0"/>
        <v xml:space="preserve">match (a23{gid:'H033'}) match (b23{gid:'I015'}) </v>
      </c>
      <c r="B24" s="13" t="str">
        <f t="shared" si="1"/>
        <v>create (a23)-[r23:expresses]-&gt;(b23)</v>
      </c>
      <c r="C24" s="6">
        <v>23</v>
      </c>
      <c r="D24" s="16" t="s">
        <v>2354</v>
      </c>
      <c r="E24" s="15" t="s">
        <v>2511</v>
      </c>
      <c r="F24" s="16" t="s">
        <v>1710</v>
      </c>
      <c r="G24" s="16" t="s">
        <v>2853</v>
      </c>
      <c r="H24" s="16" t="s">
        <v>2868</v>
      </c>
      <c r="I24" s="7" t="s">
        <v>2910</v>
      </c>
    </row>
    <row r="25" spans="1:9" ht="17">
      <c r="A25" s="13" t="str">
        <f t="shared" si="0"/>
        <v xml:space="preserve">match (a24{gid:'H034'}) match (b24{gid:'I015'}) </v>
      </c>
      <c r="B25" s="13" t="str">
        <f t="shared" si="1"/>
        <v>create (a24)-[r24:expresses]-&gt;(b24)</v>
      </c>
      <c r="C25" s="6">
        <v>24</v>
      </c>
      <c r="D25" s="16" t="s">
        <v>2355</v>
      </c>
      <c r="E25" s="15" t="s">
        <v>2513</v>
      </c>
      <c r="F25" s="16" t="s">
        <v>1718</v>
      </c>
      <c r="G25" s="16" t="s">
        <v>2853</v>
      </c>
      <c r="H25" s="16" t="s">
        <v>2868</v>
      </c>
      <c r="I25" s="7" t="s">
        <v>2910</v>
      </c>
    </row>
    <row r="26" spans="1:9" ht="17">
      <c r="A26" s="13" t="str">
        <f t="shared" si="0"/>
        <v xml:space="preserve">match (a25{gid:'H035'}) match (b25{gid:'I015'}) </v>
      </c>
      <c r="B26" s="13" t="str">
        <f t="shared" si="1"/>
        <v>create (a25)-[r25:expresses]-&gt;(b25)</v>
      </c>
      <c r="C26" s="6">
        <v>25</v>
      </c>
      <c r="D26" s="16" t="s">
        <v>2356</v>
      </c>
      <c r="E26" s="15" t="s">
        <v>2515</v>
      </c>
      <c r="F26" s="16" t="s">
        <v>2518</v>
      </c>
      <c r="G26" s="16" t="s">
        <v>2853</v>
      </c>
      <c r="H26" s="16" t="s">
        <v>2868</v>
      </c>
      <c r="I26" s="7" t="s">
        <v>2910</v>
      </c>
    </row>
    <row r="27" spans="1:9" ht="17">
      <c r="A27" s="13" t="str">
        <f t="shared" si="0"/>
        <v xml:space="preserve">match (a26{gid:'H036'}) match (b26{gid:'I015'}) </v>
      </c>
      <c r="B27" s="13" t="str">
        <f t="shared" si="1"/>
        <v>create (a26)-[r26:expresses]-&gt;(b26)</v>
      </c>
      <c r="C27" s="6">
        <v>26</v>
      </c>
      <c r="D27" s="16" t="s">
        <v>2357</v>
      </c>
      <c r="E27" s="15" t="s">
        <v>2519</v>
      </c>
      <c r="F27" s="16" t="s">
        <v>1723</v>
      </c>
      <c r="G27" s="16" t="s">
        <v>2853</v>
      </c>
      <c r="H27" s="16" t="s">
        <v>2868</v>
      </c>
      <c r="I27" s="7" t="s">
        <v>2910</v>
      </c>
    </row>
    <row r="28" spans="1:9" ht="17">
      <c r="A28" s="13" t="str">
        <f t="shared" si="0"/>
        <v xml:space="preserve">match (a27{gid:'H037'}) match (b27{gid:'I016'}) </v>
      </c>
      <c r="B28" s="13" t="str">
        <f t="shared" si="1"/>
        <v>create (a27)-[r27:expresses]-&gt;(b27)</v>
      </c>
      <c r="C28" s="6">
        <v>27</v>
      </c>
      <c r="D28" s="16" t="s">
        <v>2358</v>
      </c>
      <c r="E28" s="15" t="s">
        <v>2897</v>
      </c>
      <c r="F28" s="16" t="s">
        <v>2521</v>
      </c>
      <c r="G28" s="16" t="s">
        <v>2854</v>
      </c>
      <c r="H28" s="16" t="s">
        <v>2869</v>
      </c>
      <c r="I28" s="7" t="s">
        <v>2910</v>
      </c>
    </row>
    <row r="29" spans="1:9" ht="17">
      <c r="A29" s="13" t="str">
        <f t="shared" si="0"/>
        <v xml:space="preserve">match (a28{gid:'H038'}) match (b28{gid:'I015'}) </v>
      </c>
      <c r="B29" s="13" t="str">
        <f t="shared" si="1"/>
        <v>create (a28)-[r28:expresses]-&gt;(b28)</v>
      </c>
      <c r="C29" s="6">
        <v>28</v>
      </c>
      <c r="D29" s="16" t="s">
        <v>2359</v>
      </c>
      <c r="E29" s="15" t="s">
        <v>2522</v>
      </c>
      <c r="F29" s="16" t="s">
        <v>2525</v>
      </c>
      <c r="G29" s="16" t="s">
        <v>2853</v>
      </c>
      <c r="H29" s="16" t="s">
        <v>2868</v>
      </c>
      <c r="I29" s="7" t="s">
        <v>2910</v>
      </c>
    </row>
    <row r="30" spans="1:9" ht="17">
      <c r="A30" s="13" t="str">
        <f t="shared" si="0"/>
        <v xml:space="preserve">match (a29{gid:'H039'}) match (b29{gid:'I015'}) </v>
      </c>
      <c r="B30" s="13" t="str">
        <f t="shared" si="1"/>
        <v>create (a29)-[r29:expresses]-&gt;(b29)</v>
      </c>
      <c r="C30" s="6">
        <v>29</v>
      </c>
      <c r="D30" s="16" t="s">
        <v>2360</v>
      </c>
      <c r="E30" s="15" t="s">
        <v>2526</v>
      </c>
      <c r="F30" s="16" t="s">
        <v>2529</v>
      </c>
      <c r="G30" s="16" t="s">
        <v>2853</v>
      </c>
      <c r="H30" s="16" t="s">
        <v>2868</v>
      </c>
      <c r="I30" s="7" t="s">
        <v>2910</v>
      </c>
    </row>
    <row r="31" spans="1:9" ht="17">
      <c r="A31" s="13" t="str">
        <f t="shared" si="0"/>
        <v xml:space="preserve">match (a30{gid:'H040'}) match (b30{gid:'I015'}) </v>
      </c>
      <c r="B31" s="13" t="str">
        <f t="shared" si="1"/>
        <v>create (a30)-[r30:expresses]-&gt;(b30)</v>
      </c>
      <c r="C31" s="6">
        <v>30</v>
      </c>
      <c r="D31" s="16" t="s">
        <v>2361</v>
      </c>
      <c r="E31" s="15" t="s">
        <v>2530</v>
      </c>
      <c r="F31" s="16" t="s">
        <v>2521</v>
      </c>
      <c r="G31" s="16" t="s">
        <v>2853</v>
      </c>
      <c r="H31" s="16" t="s">
        <v>2868</v>
      </c>
      <c r="I31" s="7" t="s">
        <v>2910</v>
      </c>
    </row>
    <row r="32" spans="1:9" ht="17">
      <c r="A32" s="13" t="str">
        <f t="shared" si="0"/>
        <v xml:space="preserve">match (a31{gid:'H041'}) match (b31{gid:'I016'}) </v>
      </c>
      <c r="B32" s="13" t="str">
        <f t="shared" si="1"/>
        <v>create (a31)-[r31:expresses]-&gt;(b31)</v>
      </c>
      <c r="C32" s="6">
        <v>31</v>
      </c>
      <c r="D32" s="16" t="s">
        <v>2362</v>
      </c>
      <c r="E32" s="15" t="s">
        <v>2533</v>
      </c>
      <c r="F32" s="16" t="s">
        <v>2536</v>
      </c>
      <c r="G32" s="16" t="s">
        <v>2854</v>
      </c>
      <c r="H32" s="16" t="s">
        <v>2869</v>
      </c>
      <c r="I32" s="7" t="s">
        <v>2910</v>
      </c>
    </row>
    <row r="33" spans="1:9" ht="17">
      <c r="A33" s="13" t="str">
        <f t="shared" si="0"/>
        <v xml:space="preserve">match (a32{gid:'H045'}) match (b32{gid:'I015'}) </v>
      </c>
      <c r="B33" s="13" t="str">
        <f t="shared" si="1"/>
        <v>create (a32)-[r32:expresses]-&gt;(b32)</v>
      </c>
      <c r="C33" s="6">
        <v>32</v>
      </c>
      <c r="D33" s="16" t="s">
        <v>2366</v>
      </c>
      <c r="E33" s="15" t="s">
        <v>2550</v>
      </c>
      <c r="F33" s="16" t="s">
        <v>2553</v>
      </c>
      <c r="G33" s="16" t="s">
        <v>2853</v>
      </c>
      <c r="H33" s="16" t="s">
        <v>2868</v>
      </c>
      <c r="I33" s="7" t="s">
        <v>2910</v>
      </c>
    </row>
    <row r="34" spans="1:9" ht="17">
      <c r="A34" s="13" t="str">
        <f t="shared" si="0"/>
        <v xml:space="preserve">match (a33{gid:'H046'}) match (b33{gid:'I015'}) </v>
      </c>
      <c r="B34" s="13" t="str">
        <f t="shared" si="1"/>
        <v>create (a33)-[r33:expresses]-&gt;(b33)</v>
      </c>
      <c r="C34" s="6">
        <v>33</v>
      </c>
      <c r="D34" s="16" t="s">
        <v>2367</v>
      </c>
      <c r="E34" s="15" t="s">
        <v>2554</v>
      </c>
      <c r="F34" s="16" t="s">
        <v>2557</v>
      </c>
      <c r="G34" s="16" t="s">
        <v>2853</v>
      </c>
      <c r="H34" s="16" t="s">
        <v>2868</v>
      </c>
      <c r="I34" s="7" t="s">
        <v>2910</v>
      </c>
    </row>
    <row r="35" spans="1:9" ht="17">
      <c r="A35" s="13" t="str">
        <f t="shared" si="0"/>
        <v xml:space="preserve">match (a34{gid:'H047'}) match (b34{gid:'I015'}) </v>
      </c>
      <c r="B35" s="13" t="str">
        <f t="shared" si="1"/>
        <v>create (a34)-[r34:expresses]-&gt;(b34)</v>
      </c>
      <c r="C35" s="6">
        <v>34</v>
      </c>
      <c r="D35" s="16" t="s">
        <v>2368</v>
      </c>
      <c r="E35" s="15" t="s">
        <v>2558</v>
      </c>
      <c r="F35" s="16" t="s">
        <v>2557</v>
      </c>
      <c r="G35" s="16" t="s">
        <v>2853</v>
      </c>
      <c r="H35" s="16" t="s">
        <v>2868</v>
      </c>
      <c r="I35" s="7" t="s">
        <v>2910</v>
      </c>
    </row>
    <row r="36" spans="1:9" ht="17">
      <c r="A36" s="13" t="str">
        <f t="shared" si="0"/>
        <v xml:space="preserve">match (a35{gid:'H048'}) match (b35{gid:'I014'}) </v>
      </c>
      <c r="B36" s="13" t="str">
        <f t="shared" si="1"/>
        <v>create (a35)-[r35:expresses]-&gt;(b35)</v>
      </c>
      <c r="C36" s="6">
        <v>35</v>
      </c>
      <c r="D36" s="16" t="s">
        <v>2369</v>
      </c>
      <c r="E36" s="15" t="s">
        <v>2561</v>
      </c>
      <c r="F36" s="16" t="s">
        <v>2564</v>
      </c>
      <c r="G36" s="16" t="s">
        <v>2852</v>
      </c>
      <c r="H36" s="16" t="s">
        <v>2867</v>
      </c>
      <c r="I36" s="7" t="s">
        <v>2910</v>
      </c>
    </row>
    <row r="37" spans="1:9" ht="17">
      <c r="A37" s="13" t="str">
        <f t="shared" si="0"/>
        <v xml:space="preserve">match (a36{gid:'H049'}) match (b36{gid:'I014'}) </v>
      </c>
      <c r="B37" s="13" t="str">
        <f t="shared" si="1"/>
        <v>create (a36)-[r36:expresses]-&gt;(b36)</v>
      </c>
      <c r="C37" s="6">
        <v>36</v>
      </c>
      <c r="D37" s="16" t="s">
        <v>2370</v>
      </c>
      <c r="E37" s="15" t="s">
        <v>2565</v>
      </c>
      <c r="F37" s="16" t="s">
        <v>2568</v>
      </c>
      <c r="G37" s="16" t="s">
        <v>2852</v>
      </c>
      <c r="H37" s="16" t="s">
        <v>2867</v>
      </c>
      <c r="I37" s="7" t="s">
        <v>2910</v>
      </c>
    </row>
    <row r="38" spans="1:9" ht="17">
      <c r="A38" s="13" t="str">
        <f t="shared" si="0"/>
        <v xml:space="preserve">match (a37{gid:'H050'}) match (b37{gid:'I014'}) </v>
      </c>
      <c r="B38" s="13" t="str">
        <f t="shared" si="1"/>
        <v>create (a37)-[r37:expresses]-&gt;(b37)</v>
      </c>
      <c r="C38" s="6">
        <v>37</v>
      </c>
      <c r="D38" s="16" t="s">
        <v>2371</v>
      </c>
      <c r="E38" s="15" t="s">
        <v>2569</v>
      </c>
      <c r="F38" s="16" t="s">
        <v>2572</v>
      </c>
      <c r="G38" s="16" t="s">
        <v>2852</v>
      </c>
      <c r="H38" s="16" t="s">
        <v>2867</v>
      </c>
      <c r="I38" s="7" t="s">
        <v>2910</v>
      </c>
    </row>
    <row r="39" spans="1:9" ht="17">
      <c r="A39" s="13" t="str">
        <f t="shared" si="0"/>
        <v xml:space="preserve">match (a38{gid:'H051'}) match (b38{gid:'I016'}) </v>
      </c>
      <c r="B39" s="13" t="str">
        <f t="shared" si="1"/>
        <v>create (a38)-[r38:expresses]-&gt;(b38)</v>
      </c>
      <c r="C39" s="6">
        <v>38</v>
      </c>
      <c r="D39" s="16" t="s">
        <v>2372</v>
      </c>
      <c r="E39" s="15" t="s">
        <v>2573</v>
      </c>
      <c r="F39" s="16" t="s">
        <v>2576</v>
      </c>
      <c r="G39" s="16" t="s">
        <v>2854</v>
      </c>
      <c r="H39" s="16" t="s">
        <v>2869</v>
      </c>
      <c r="I39" s="7" t="s">
        <v>2910</v>
      </c>
    </row>
    <row r="40" spans="1:9" ht="17">
      <c r="A40" s="13" t="str">
        <f t="shared" si="0"/>
        <v xml:space="preserve">match (a39{gid:'H052'}) match (b39{gid:'I017'}) </v>
      </c>
      <c r="B40" s="13" t="str">
        <f t="shared" si="1"/>
        <v>create (a39)-[r39:expresses]-&gt;(b39)</v>
      </c>
      <c r="C40" s="6">
        <v>39</v>
      </c>
      <c r="D40" s="16" t="s">
        <v>2373</v>
      </c>
      <c r="E40" s="15" t="s">
        <v>2577</v>
      </c>
      <c r="F40" s="16" t="s">
        <v>2580</v>
      </c>
      <c r="G40" s="16" t="s">
        <v>2855</v>
      </c>
      <c r="H40" s="16" t="s">
        <v>2870</v>
      </c>
      <c r="I40" s="7" t="s">
        <v>2910</v>
      </c>
    </row>
    <row r="41" spans="1:9" ht="17">
      <c r="A41" s="13" t="str">
        <f t="shared" si="0"/>
        <v xml:space="preserve">match (a40{gid:'H054'}) match (b40{gid:'I015'}) </v>
      </c>
      <c r="B41" s="13" t="str">
        <f t="shared" si="1"/>
        <v>create (a40)-[r40:expresses]-&gt;(b40)</v>
      </c>
      <c r="C41" s="6">
        <v>40</v>
      </c>
      <c r="D41" s="16" t="s">
        <v>2375</v>
      </c>
      <c r="E41" s="15" t="s">
        <v>2584</v>
      </c>
      <c r="F41" s="16" t="s">
        <v>2587</v>
      </c>
      <c r="G41" s="16" t="s">
        <v>2853</v>
      </c>
      <c r="H41" s="16" t="s">
        <v>2868</v>
      </c>
      <c r="I41" s="7" t="s">
        <v>2910</v>
      </c>
    </row>
    <row r="42" spans="1:9" ht="17">
      <c r="A42" s="13" t="str">
        <f t="shared" si="0"/>
        <v xml:space="preserve">match (a41{gid:'H055'}) match (b41{gid:'I015'}) </v>
      </c>
      <c r="B42" s="13" t="str">
        <f t="shared" si="1"/>
        <v>create (a41)-[r41:expresses]-&gt;(b41)</v>
      </c>
      <c r="C42" s="6">
        <v>41</v>
      </c>
      <c r="D42" s="16" t="s">
        <v>2376</v>
      </c>
      <c r="E42" s="15" t="s">
        <v>2588</v>
      </c>
      <c r="F42" s="16" t="s">
        <v>2591</v>
      </c>
      <c r="G42" s="16" t="s">
        <v>2853</v>
      </c>
      <c r="H42" s="16" t="s">
        <v>2868</v>
      </c>
      <c r="I42" s="7" t="s">
        <v>2910</v>
      </c>
    </row>
    <row r="43" spans="1:9" ht="17">
      <c r="A43" s="13" t="str">
        <f t="shared" si="0"/>
        <v xml:space="preserve">match (a42{gid:'H056'}) match (b42{gid:'I015'}) </v>
      </c>
      <c r="B43" s="13" t="str">
        <f t="shared" si="1"/>
        <v>create (a42)-[r42:expresses]-&gt;(b42)</v>
      </c>
      <c r="C43" s="6">
        <v>42</v>
      </c>
      <c r="D43" s="16" t="s">
        <v>2377</v>
      </c>
      <c r="E43" s="15" t="s">
        <v>2592</v>
      </c>
      <c r="F43" s="16" t="s">
        <v>2594</v>
      </c>
      <c r="G43" s="16" t="s">
        <v>2853</v>
      </c>
      <c r="H43" s="16" t="s">
        <v>2868</v>
      </c>
      <c r="I43" s="7" t="s">
        <v>2910</v>
      </c>
    </row>
    <row r="44" spans="1:9" ht="17">
      <c r="A44" s="13" t="str">
        <f t="shared" si="0"/>
        <v xml:space="preserve">match (a43{gid:'H058'}) match (b43{gid:'I014'}) </v>
      </c>
      <c r="B44" s="13" t="str">
        <f t="shared" si="1"/>
        <v>create (a43)-[r43:expresses]-&gt;(b43)</v>
      </c>
      <c r="C44" s="6">
        <v>43</v>
      </c>
      <c r="D44" s="16" t="s">
        <v>2379</v>
      </c>
      <c r="E44" s="15" t="s">
        <v>2598</v>
      </c>
      <c r="F44" s="16" t="s">
        <v>2601</v>
      </c>
      <c r="G44" s="16" t="s">
        <v>2852</v>
      </c>
      <c r="H44" s="16" t="s">
        <v>2867</v>
      </c>
      <c r="I44" s="7" t="s">
        <v>2910</v>
      </c>
    </row>
    <row r="45" spans="1:9" ht="17">
      <c r="A45" s="13" t="str">
        <f t="shared" si="0"/>
        <v xml:space="preserve">match (a44{gid:'H060'}) match (b44{gid:'I008'}) </v>
      </c>
      <c r="B45" s="13" t="str">
        <f t="shared" si="1"/>
        <v>create (a44)-[r44:expresses]-&gt;(b44)</v>
      </c>
      <c r="C45" s="6">
        <v>44</v>
      </c>
      <c r="D45" s="16" t="s">
        <v>2381</v>
      </c>
      <c r="E45" s="15" t="s">
        <v>2607</v>
      </c>
      <c r="F45" s="16" t="s">
        <v>2609</v>
      </c>
      <c r="G45" s="16" t="s">
        <v>2846</v>
      </c>
      <c r="H45" s="16" t="s">
        <v>2861</v>
      </c>
      <c r="I45" s="7" t="s">
        <v>2910</v>
      </c>
    </row>
    <row r="46" spans="1:9" ht="17">
      <c r="A46" s="13" t="str">
        <f t="shared" si="0"/>
        <v xml:space="preserve">match (a45{gid:'H061'}) match (b45{gid:'I008'}) </v>
      </c>
      <c r="B46" s="13" t="str">
        <f t="shared" si="1"/>
        <v>create (a45)-[r45:expresses]-&gt;(b45)</v>
      </c>
      <c r="C46" s="6">
        <v>45</v>
      </c>
      <c r="D46" s="16" t="s">
        <v>2382</v>
      </c>
      <c r="E46" s="15" t="s">
        <v>2610</v>
      </c>
      <c r="F46" s="16" t="s">
        <v>2613</v>
      </c>
      <c r="G46" s="16" t="s">
        <v>2846</v>
      </c>
      <c r="H46" s="16" t="s">
        <v>2861</v>
      </c>
      <c r="I46" s="7" t="s">
        <v>2910</v>
      </c>
    </row>
    <row r="47" spans="1:9" ht="17">
      <c r="A47" s="13" t="str">
        <f t="shared" si="0"/>
        <v xml:space="preserve">match (a46{gid:'H062'}) match (b46{gid:'I015'}) </v>
      </c>
      <c r="B47" s="13" t="str">
        <f t="shared" si="1"/>
        <v>create (a46)-[r46:expresses]-&gt;(b46)</v>
      </c>
      <c r="C47" s="6">
        <v>46</v>
      </c>
      <c r="D47" s="16" t="s">
        <v>2383</v>
      </c>
      <c r="E47" s="15" t="s">
        <v>2614</v>
      </c>
      <c r="F47" s="16" t="s">
        <v>2617</v>
      </c>
      <c r="G47" s="16" t="s">
        <v>2853</v>
      </c>
      <c r="H47" s="16" t="s">
        <v>2868</v>
      </c>
      <c r="I47" s="7" t="s">
        <v>2910</v>
      </c>
    </row>
    <row r="48" spans="1:9" ht="17">
      <c r="A48" s="13" t="str">
        <f t="shared" si="0"/>
        <v xml:space="preserve">match (a47{gid:'H063'}) match (b47{gid:'I007'}) </v>
      </c>
      <c r="B48" s="13" t="str">
        <f t="shared" si="1"/>
        <v>create (a47)-[r47:expresses]-&gt;(b47)</v>
      </c>
      <c r="C48" s="6">
        <v>47</v>
      </c>
      <c r="D48" s="16" t="s">
        <v>2384</v>
      </c>
      <c r="E48" s="15" t="s">
        <v>2618</v>
      </c>
      <c r="F48" s="16" t="s">
        <v>2621</v>
      </c>
      <c r="G48" s="16" t="s">
        <v>2845</v>
      </c>
      <c r="H48" s="16" t="s">
        <v>2860</v>
      </c>
      <c r="I48" s="7" t="s">
        <v>2910</v>
      </c>
    </row>
    <row r="49" spans="1:9" ht="17">
      <c r="A49" s="13" t="str">
        <f t="shared" si="0"/>
        <v xml:space="preserve">match (a48{gid:'H064'}) match (b48{gid:'I007'}) </v>
      </c>
      <c r="B49" s="13" t="str">
        <f t="shared" si="1"/>
        <v>create (a48)-[r48:expresses]-&gt;(b48)</v>
      </c>
      <c r="C49" s="6">
        <v>48</v>
      </c>
      <c r="D49" s="16" t="s">
        <v>2385</v>
      </c>
      <c r="E49" s="15" t="s">
        <v>2622</v>
      </c>
      <c r="F49" s="16" t="s">
        <v>2624</v>
      </c>
      <c r="G49" s="16" t="s">
        <v>2845</v>
      </c>
      <c r="H49" s="16" t="s">
        <v>2860</v>
      </c>
      <c r="I49" s="7" t="s">
        <v>2910</v>
      </c>
    </row>
    <row r="50" spans="1:9" ht="17">
      <c r="A50" s="13" t="str">
        <f t="shared" si="0"/>
        <v xml:space="preserve">match (a49{gid:'H065'}) match (b49{gid:'I015'}) </v>
      </c>
      <c r="B50" s="13" t="str">
        <f t="shared" si="1"/>
        <v>create (a49)-[r49:expresses]-&gt;(b49)</v>
      </c>
      <c r="C50" s="6">
        <v>49</v>
      </c>
      <c r="D50" s="16" t="s">
        <v>2386</v>
      </c>
      <c r="E50" s="15" t="s">
        <v>2625</v>
      </c>
      <c r="F50" s="16" t="s">
        <v>2627</v>
      </c>
      <c r="G50" s="16" t="s">
        <v>2853</v>
      </c>
      <c r="H50" s="16" t="s">
        <v>2868</v>
      </c>
      <c r="I50" s="7" t="s">
        <v>2910</v>
      </c>
    </row>
    <row r="51" spans="1:9" ht="17">
      <c r="A51" s="13" t="str">
        <f t="shared" si="0"/>
        <v xml:space="preserve">match (a50{gid:'H066'}) match (b50{gid:'I015'}) </v>
      </c>
      <c r="B51" s="13" t="str">
        <f t="shared" si="1"/>
        <v>create (a50)-[r50:expresses]-&gt;(b50)</v>
      </c>
      <c r="C51" s="6">
        <v>50</v>
      </c>
      <c r="D51" s="16" t="s">
        <v>2387</v>
      </c>
      <c r="E51" s="15" t="s">
        <v>2628</v>
      </c>
      <c r="F51" s="16" t="s">
        <v>2630</v>
      </c>
      <c r="G51" s="16" t="s">
        <v>2853</v>
      </c>
      <c r="H51" s="16" t="s">
        <v>2868</v>
      </c>
      <c r="I51" s="7" t="s">
        <v>2910</v>
      </c>
    </row>
    <row r="52" spans="1:9" ht="17">
      <c r="A52" s="13" t="str">
        <f t="shared" si="0"/>
        <v xml:space="preserve">match (a51{gid:'H069'}) match (b51{gid:'I014'}) </v>
      </c>
      <c r="B52" s="13" t="str">
        <f t="shared" si="1"/>
        <v>create (a51)-[r51:expresses]-&gt;(b51)</v>
      </c>
      <c r="C52" s="6">
        <v>51</v>
      </c>
      <c r="D52" s="16" t="s">
        <v>2390</v>
      </c>
      <c r="E52" s="15" t="s">
        <v>2638</v>
      </c>
      <c r="F52" s="16" t="s">
        <v>2641</v>
      </c>
      <c r="G52" s="16" t="s">
        <v>2852</v>
      </c>
      <c r="H52" s="16" t="s">
        <v>2867</v>
      </c>
      <c r="I52" s="7" t="s">
        <v>2910</v>
      </c>
    </row>
    <row r="53" spans="1:9" ht="17">
      <c r="A53" s="13" t="str">
        <f t="shared" si="0"/>
        <v xml:space="preserve">match (a52{gid:'H070'}) match (b52{gid:'I014'}) </v>
      </c>
      <c r="B53" s="13" t="str">
        <f t="shared" si="1"/>
        <v>create (a52)-[r52:expresses]-&gt;(b52)</v>
      </c>
      <c r="C53" s="6">
        <v>52</v>
      </c>
      <c r="D53" s="16" t="s">
        <v>2391</v>
      </c>
      <c r="E53" s="15" t="s">
        <v>2642</v>
      </c>
      <c r="F53" s="16" t="s">
        <v>2644</v>
      </c>
      <c r="G53" s="16" t="s">
        <v>2852</v>
      </c>
      <c r="H53" s="16" t="s">
        <v>2867</v>
      </c>
      <c r="I53" s="7" t="s">
        <v>2910</v>
      </c>
    </row>
    <row r="54" spans="1:9" ht="17">
      <c r="A54" s="13" t="str">
        <f t="shared" si="0"/>
        <v xml:space="preserve">match (a53{gid:'H071'}) match (b53{gid:'I014'}) </v>
      </c>
      <c r="B54" s="13" t="str">
        <f t="shared" si="1"/>
        <v>create (a53)-[r53:expresses]-&gt;(b53)</v>
      </c>
      <c r="C54" s="6">
        <v>53</v>
      </c>
      <c r="D54" s="16" t="s">
        <v>2392</v>
      </c>
      <c r="E54" s="15" t="s">
        <v>2645</v>
      </c>
      <c r="F54" s="16" t="s">
        <v>2647</v>
      </c>
      <c r="G54" s="16" t="s">
        <v>2852</v>
      </c>
      <c r="H54" s="16" t="s">
        <v>2867</v>
      </c>
      <c r="I54" s="7" t="s">
        <v>2910</v>
      </c>
    </row>
    <row r="55" spans="1:9" ht="17">
      <c r="A55" s="13" t="str">
        <f t="shared" si="0"/>
        <v xml:space="preserve">match (a54{gid:'H075'}) match (b54{gid:'I015'}) </v>
      </c>
      <c r="B55" s="13" t="str">
        <f t="shared" si="1"/>
        <v>create (a54)-[r54:expresses]-&gt;(b54)</v>
      </c>
      <c r="C55" s="6">
        <v>54</v>
      </c>
      <c r="D55" s="16" t="s">
        <v>2396</v>
      </c>
      <c r="E55" s="15" t="s">
        <v>2658</v>
      </c>
      <c r="F55" s="16" t="s">
        <v>2661</v>
      </c>
      <c r="G55" s="16" t="s">
        <v>2853</v>
      </c>
      <c r="H55" s="16" t="s">
        <v>2868</v>
      </c>
      <c r="I55" s="7" t="s">
        <v>2910</v>
      </c>
    </row>
    <row r="56" spans="1:9" ht="17">
      <c r="A56" s="13" t="str">
        <f t="shared" si="0"/>
        <v xml:space="preserve">match (a55{gid:'H077'}) match (b55{gid:'I015'}) </v>
      </c>
      <c r="B56" s="13" t="str">
        <f t="shared" si="1"/>
        <v>create (a55)-[r55:expresses]-&gt;(b55)</v>
      </c>
      <c r="C56" s="6">
        <v>55</v>
      </c>
      <c r="D56" s="16" t="s">
        <v>2398</v>
      </c>
      <c r="E56" s="15" t="s">
        <v>2666</v>
      </c>
      <c r="F56" s="16" t="s">
        <v>2481</v>
      </c>
      <c r="G56" s="16" t="s">
        <v>2853</v>
      </c>
      <c r="H56" s="16" t="s">
        <v>2868</v>
      </c>
      <c r="I56" s="7" t="s">
        <v>2910</v>
      </c>
    </row>
    <row r="57" spans="1:9" ht="17">
      <c r="A57" s="13" t="str">
        <f t="shared" si="0"/>
        <v xml:space="preserve">match (a56{gid:'H080'}) match (b56{gid:'I014'}) </v>
      </c>
      <c r="B57" s="13" t="str">
        <f t="shared" si="1"/>
        <v>create (a56)-[r56:expresses]-&gt;(b56)</v>
      </c>
      <c r="C57" s="6">
        <v>56</v>
      </c>
      <c r="D57" s="16" t="s">
        <v>2401</v>
      </c>
      <c r="E57" s="15" t="s">
        <v>2675</v>
      </c>
      <c r="F57" s="16" t="s">
        <v>2678</v>
      </c>
      <c r="G57" s="16" t="s">
        <v>2852</v>
      </c>
      <c r="H57" s="16" t="s">
        <v>2867</v>
      </c>
      <c r="I57" s="7" t="s">
        <v>2910</v>
      </c>
    </row>
    <row r="58" spans="1:9" ht="17">
      <c r="A58" s="13" t="str">
        <f t="shared" si="0"/>
        <v xml:space="preserve">match (a57{gid:'H081'}) match (b57{gid:'I014'}) </v>
      </c>
      <c r="B58" s="13" t="str">
        <f t="shared" si="1"/>
        <v>create (a57)-[r57:expresses]-&gt;(b57)</v>
      </c>
      <c r="C58" s="6">
        <v>57</v>
      </c>
      <c r="D58" s="16" t="s">
        <v>2402</v>
      </c>
      <c r="E58" s="15" t="s">
        <v>2679</v>
      </c>
      <c r="F58" s="16" t="s">
        <v>2101</v>
      </c>
      <c r="G58" s="16" t="s">
        <v>2852</v>
      </c>
      <c r="H58" s="16" t="s">
        <v>2867</v>
      </c>
      <c r="I58" s="7" t="s">
        <v>2910</v>
      </c>
    </row>
    <row r="59" spans="1:9" ht="17">
      <c r="A59" s="13" t="str">
        <f t="shared" si="0"/>
        <v xml:space="preserve">match (a58{gid:'H082'}) match (b58{gid:'I014'}) </v>
      </c>
      <c r="B59" s="13" t="str">
        <f t="shared" si="1"/>
        <v>create (a58)-[r58:expresses]-&gt;(b58)</v>
      </c>
      <c r="C59" s="6">
        <v>58</v>
      </c>
      <c r="D59" s="16" t="s">
        <v>2403</v>
      </c>
      <c r="E59" s="15" t="s">
        <v>2682</v>
      </c>
      <c r="F59" s="16" t="s">
        <v>2104</v>
      </c>
      <c r="G59" s="16" t="s">
        <v>2852</v>
      </c>
      <c r="H59" s="16" t="s">
        <v>2867</v>
      </c>
      <c r="I59" s="7" t="s">
        <v>2910</v>
      </c>
    </row>
    <row r="60" spans="1:9" ht="17">
      <c r="A60" s="13" t="str">
        <f t="shared" si="0"/>
        <v xml:space="preserve">match (a59{gid:'H084'}) match (b59{gid:'I016'}) </v>
      </c>
      <c r="B60" s="13" t="str">
        <f t="shared" si="1"/>
        <v>create (a59)-[r59:expresses]-&gt;(b59)</v>
      </c>
      <c r="C60" s="6">
        <v>59</v>
      </c>
      <c r="D60" s="16" t="s">
        <v>2405</v>
      </c>
      <c r="E60" s="15" t="s">
        <v>2687</v>
      </c>
      <c r="F60" s="16" t="s">
        <v>2689</v>
      </c>
      <c r="G60" s="16" t="s">
        <v>2854</v>
      </c>
      <c r="H60" s="16" t="s">
        <v>2869</v>
      </c>
      <c r="I60" s="7" t="s">
        <v>2910</v>
      </c>
    </row>
    <row r="61" spans="1:9" ht="17">
      <c r="A61" s="13" t="str">
        <f t="shared" si="0"/>
        <v xml:space="preserve">match (a60{gid:'H085'}) match (b60{gid:'I016'}) </v>
      </c>
      <c r="B61" s="13" t="str">
        <f t="shared" si="1"/>
        <v>create (a60)-[r60:expresses]-&gt;(b60)</v>
      </c>
      <c r="C61" s="6">
        <v>60</v>
      </c>
      <c r="D61" s="16" t="s">
        <v>2406</v>
      </c>
      <c r="E61" s="15" t="s">
        <v>2690</v>
      </c>
      <c r="F61" s="16" t="s">
        <v>2693</v>
      </c>
      <c r="G61" s="16" t="s">
        <v>2854</v>
      </c>
      <c r="H61" s="16" t="s">
        <v>2869</v>
      </c>
      <c r="I61" s="7" t="s">
        <v>2910</v>
      </c>
    </row>
    <row r="62" spans="1:9" ht="17">
      <c r="A62" s="13" t="str">
        <f t="shared" si="0"/>
        <v xml:space="preserve">match (a61{gid:'H086'}) match (b61{gid:'I012'}) </v>
      </c>
      <c r="B62" s="13" t="str">
        <f t="shared" si="1"/>
        <v>create (a61)-[r61:expresses]-&gt;(b61)</v>
      </c>
      <c r="C62" s="6">
        <v>61</v>
      </c>
      <c r="D62" s="16" t="s">
        <v>2407</v>
      </c>
      <c r="E62" s="15" t="s">
        <v>2694</v>
      </c>
      <c r="F62" s="16" t="s">
        <v>2697</v>
      </c>
      <c r="G62" s="16" t="s">
        <v>2850</v>
      </c>
      <c r="H62" s="16" t="s">
        <v>2864</v>
      </c>
      <c r="I62" s="7" t="s">
        <v>2910</v>
      </c>
    </row>
    <row r="63" spans="1:9" ht="17">
      <c r="A63" s="13" t="str">
        <f t="shared" si="0"/>
        <v xml:space="preserve">match (a62{gid:'H087'}) match (b62{gid:'I012'}) </v>
      </c>
      <c r="B63" s="13" t="str">
        <f t="shared" si="1"/>
        <v>create (a62)-[r62:expresses]-&gt;(b62)</v>
      </c>
      <c r="C63" s="6">
        <v>62</v>
      </c>
      <c r="D63" s="16" t="s">
        <v>2408</v>
      </c>
      <c r="E63" s="15" t="s">
        <v>2698</v>
      </c>
      <c r="F63" s="16" t="s">
        <v>2700</v>
      </c>
      <c r="G63" s="16" t="s">
        <v>2850</v>
      </c>
      <c r="H63" s="16" t="s">
        <v>2864</v>
      </c>
      <c r="I63" s="7" t="s">
        <v>2910</v>
      </c>
    </row>
    <row r="64" spans="1:9" ht="17">
      <c r="A64" s="13" t="str">
        <f t="shared" si="0"/>
        <v xml:space="preserve">match (a63{gid:'H090'}) match (b63{gid:'I012'}) </v>
      </c>
      <c r="B64" s="13" t="str">
        <f t="shared" si="1"/>
        <v>create (a63)-[r63:expresses]-&gt;(b63)</v>
      </c>
      <c r="C64" s="6">
        <v>63</v>
      </c>
      <c r="D64" s="16" t="s">
        <v>2411</v>
      </c>
      <c r="E64" s="15" t="s">
        <v>2714</v>
      </c>
      <c r="F64" s="16" t="s">
        <v>2715</v>
      </c>
      <c r="G64" s="16" t="s">
        <v>2850</v>
      </c>
      <c r="H64" s="16" t="s">
        <v>2864</v>
      </c>
      <c r="I64" s="7" t="s">
        <v>2910</v>
      </c>
    </row>
    <row r="65" spans="1:9" ht="17">
      <c r="A65" s="13" t="str">
        <f t="shared" si="0"/>
        <v xml:space="preserve">match (a64{gid:'H091'}) match (b64{gid:'I012'}) </v>
      </c>
      <c r="B65" s="13" t="str">
        <f t="shared" si="1"/>
        <v>create (a64)-[r64:expresses]-&gt;(b64)</v>
      </c>
      <c r="C65" s="6">
        <v>64</v>
      </c>
      <c r="D65" s="16" t="s">
        <v>2709</v>
      </c>
      <c r="E65" s="15" t="s">
        <v>2717</v>
      </c>
      <c r="F65" s="16" t="s">
        <v>2486</v>
      </c>
      <c r="G65" s="16" t="s">
        <v>2850</v>
      </c>
      <c r="H65" s="16" t="s">
        <v>2864</v>
      </c>
      <c r="I65" s="7" t="s">
        <v>2910</v>
      </c>
    </row>
    <row r="66" spans="1:9" ht="17">
      <c r="A66" s="13" t="str">
        <f t="shared" ref="A66:A67" si="2">"match (a"&amp;C66&amp;"{gid:'"&amp;D66&amp;"'}) "&amp;"match (b"&amp;C66&amp;"{gid:'"&amp;G66&amp;"'}) "</f>
        <v xml:space="preserve">match (a65{gid:'H092'}) match (b65{gid:'I012'}) </v>
      </c>
      <c r="B66" s="13" t="str">
        <f t="shared" ref="B66:B67" si="3">"create (a"&amp;C66&amp;")-[r"&amp;C66&amp;":"&amp;I66&amp;"]-&gt;(b"&amp;C66&amp;")"</f>
        <v>create (a65)-[r65:expresses]-&gt;(b65)</v>
      </c>
      <c r="C66" s="6">
        <v>65</v>
      </c>
      <c r="D66" s="16" t="s">
        <v>2710</v>
      </c>
      <c r="E66" s="15" t="s">
        <v>2719</v>
      </c>
      <c r="F66" s="16" t="s">
        <v>2419</v>
      </c>
      <c r="G66" s="16" t="s">
        <v>2850</v>
      </c>
      <c r="H66" s="16" t="s">
        <v>2864</v>
      </c>
      <c r="I66" s="7" t="s">
        <v>2910</v>
      </c>
    </row>
    <row r="67" spans="1:9" ht="17">
      <c r="A67" s="13" t="str">
        <f t="shared" si="2"/>
        <v xml:space="preserve">match (a66{gid:'H093'}) match (b66{gid:'I012'}) </v>
      </c>
      <c r="B67" s="13" t="str">
        <f t="shared" si="3"/>
        <v>create (a66)-[r66:expresses]-&gt;(b66)</v>
      </c>
      <c r="C67" s="6">
        <v>66</v>
      </c>
      <c r="D67" s="16" t="s">
        <v>2711</v>
      </c>
      <c r="E67" s="15" t="s">
        <v>2725</v>
      </c>
      <c r="F67" s="16" t="s">
        <v>2727</v>
      </c>
      <c r="G67" s="16" t="s">
        <v>2850</v>
      </c>
      <c r="H67" s="16" t="s">
        <v>2864</v>
      </c>
      <c r="I67" s="7" t="s">
        <v>2910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5C1B-4C17-431A-8342-801D4EBD7BE0}">
  <dimension ref="A1:H57"/>
  <sheetViews>
    <sheetView zoomScale="115" zoomScaleNormal="115" workbookViewId="0">
      <selection activeCell="B2" sqref="B2:B57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20.5" customWidth="1"/>
    <col min="6" max="6" width="10.6640625" customWidth="1"/>
    <col min="7" max="7" width="21" customWidth="1"/>
    <col min="8" max="8" width="16.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5" si="0">"match (a"&amp;C2&amp;"{gid:'"&amp;D2&amp;"'}) "&amp;"match (b"&amp;C2&amp;"{gid:'"&amp;F2&amp;"'}) "</f>
        <v xml:space="preserve">match (a1{gid:'L001'}) match (b1{gid:'L056'}) </v>
      </c>
      <c r="B2" s="13" t="str">
        <f t="shared" ref="B2:B5" si="1">"create (a"&amp;C2&amp;")-[r"&amp;C2&amp;":"&amp;H2&amp;"]-&gt;(b"&amp;C2&amp;")"</f>
        <v>create (a1)-[r1:isLocatedIn]-&gt;(b1)</v>
      </c>
      <c r="C2" s="6">
        <v>1</v>
      </c>
      <c r="D2" s="16" t="s">
        <v>2887</v>
      </c>
      <c r="E2" s="25" t="s">
        <v>2884</v>
      </c>
      <c r="F2" s="16" t="s">
        <v>1393</v>
      </c>
      <c r="G2" s="16" t="s">
        <v>2077</v>
      </c>
      <c r="H2" s="7" t="s">
        <v>117</v>
      </c>
    </row>
    <row r="3" spans="1:8" ht="20" customHeight="1">
      <c r="A3" s="13" t="str">
        <f t="shared" si="0"/>
        <v xml:space="preserve">match (a2{gid:'L002'}) match (b2{gid:'L001'}) </v>
      </c>
      <c r="B3" s="13" t="str">
        <f t="shared" si="1"/>
        <v>create (a2)-[r2:isLocatedIn]-&gt;(b2)</v>
      </c>
      <c r="C3" s="6">
        <v>2</v>
      </c>
      <c r="D3" s="16" t="s">
        <v>2888</v>
      </c>
      <c r="E3" s="25" t="s">
        <v>2885</v>
      </c>
      <c r="F3" s="16" t="s">
        <v>2887</v>
      </c>
      <c r="G3" s="25" t="s">
        <v>2884</v>
      </c>
      <c r="H3" s="7" t="s">
        <v>117</v>
      </c>
    </row>
    <row r="4" spans="1:8" ht="20" customHeight="1">
      <c r="A4" s="13" t="str">
        <f t="shared" si="0"/>
        <v xml:space="preserve">match (a3{gid:'L003'}) match (b3{gid:'L001'}) </v>
      </c>
      <c r="B4" s="13" t="str">
        <f t="shared" si="1"/>
        <v>create (a3)-[r3:isLocatedIn]-&gt;(b3)</v>
      </c>
      <c r="C4" s="6">
        <v>3</v>
      </c>
      <c r="D4" s="16" t="s">
        <v>20</v>
      </c>
      <c r="E4" s="25" t="s">
        <v>2886</v>
      </c>
      <c r="F4" s="16" t="s">
        <v>2887</v>
      </c>
      <c r="G4" s="25" t="s">
        <v>2884</v>
      </c>
      <c r="H4" s="7" t="s">
        <v>117</v>
      </c>
    </row>
    <row r="5" spans="1:8" ht="20" customHeight="1">
      <c r="A5" s="13" t="str">
        <f t="shared" si="0"/>
        <v xml:space="preserve">match (a4{gid:'L004'}) match (b4{gid:'L056'}) </v>
      </c>
      <c r="B5" s="13" t="str">
        <f t="shared" si="1"/>
        <v>create (a4)-[r4:isLocatedIn]-&gt;(b4)</v>
      </c>
      <c r="C5" s="6">
        <v>4</v>
      </c>
      <c r="D5" s="16" t="s">
        <v>1341</v>
      </c>
      <c r="E5" s="25" t="s">
        <v>1400</v>
      </c>
      <c r="F5" s="16" t="s">
        <v>1393</v>
      </c>
      <c r="G5" s="16" t="s">
        <v>2077</v>
      </c>
      <c r="H5" s="7" t="s">
        <v>117</v>
      </c>
    </row>
    <row r="6" spans="1:8" ht="20" customHeight="1">
      <c r="A6" s="13" t="str">
        <f t="shared" ref="A6:A57" si="2">"match (a"&amp;C6&amp;"{gid:'"&amp;D6&amp;"'}) "&amp;"match (b"&amp;C6&amp;"{gid:'"&amp;F6&amp;"'}) "</f>
        <v xml:space="preserve">match (a5{gid:'L005'}) match (b5{gid:'L056'}) </v>
      </c>
      <c r="B6" s="13" t="str">
        <f t="shared" ref="B6:B57" si="3">"create (a"&amp;C6&amp;")-[r"&amp;C6&amp;":"&amp;H6&amp;"]-&gt;(b"&amp;C6&amp;")"</f>
        <v>create (a5)-[r5:isLocatedIn]-&gt;(b5)</v>
      </c>
      <c r="C6" s="6">
        <v>5</v>
      </c>
      <c r="D6" s="16" t="s">
        <v>1342</v>
      </c>
      <c r="E6" s="25" t="s">
        <v>1401</v>
      </c>
      <c r="F6" s="16" t="s">
        <v>1393</v>
      </c>
      <c r="G6" s="16" t="s">
        <v>2077</v>
      </c>
      <c r="H6" s="7" t="s">
        <v>117</v>
      </c>
    </row>
    <row r="7" spans="1:8" ht="20" customHeight="1">
      <c r="A7" s="13" t="str">
        <f t="shared" si="2"/>
        <v xml:space="preserve">match (a6{gid:'L006'}) match (b6{gid:'L001'}) </v>
      </c>
      <c r="B7" s="13" t="str">
        <f t="shared" si="3"/>
        <v>create (a6)-[r6:isLocatedIn]-&gt;(b6)</v>
      </c>
      <c r="C7" s="6">
        <v>6</v>
      </c>
      <c r="D7" s="16" t="s">
        <v>1343</v>
      </c>
      <c r="E7" s="25" t="s">
        <v>1405</v>
      </c>
      <c r="F7" s="16" t="s">
        <v>2887</v>
      </c>
      <c r="G7" s="25" t="s">
        <v>2884</v>
      </c>
      <c r="H7" s="7" t="s">
        <v>117</v>
      </c>
    </row>
    <row r="8" spans="1:8" ht="17">
      <c r="A8" s="13" t="str">
        <f t="shared" si="2"/>
        <v xml:space="preserve">match (a7{gid:'L007'}) match (b7{gid:'L001'}) </v>
      </c>
      <c r="B8" s="13" t="str">
        <f t="shared" si="3"/>
        <v>create (a7)-[r7:isLocatedIn]-&gt;(b7)</v>
      </c>
      <c r="C8" s="6">
        <v>7</v>
      </c>
      <c r="D8" s="16" t="s">
        <v>1344</v>
      </c>
      <c r="E8" s="25" t="s">
        <v>1408</v>
      </c>
      <c r="F8" s="16" t="s">
        <v>2887</v>
      </c>
      <c r="G8" s="25" t="s">
        <v>2884</v>
      </c>
      <c r="H8" s="7" t="s">
        <v>117</v>
      </c>
    </row>
    <row r="9" spans="1:8" ht="17">
      <c r="A9" s="13" t="str">
        <f t="shared" si="2"/>
        <v xml:space="preserve">match (a8{gid:'L008'}) match (b8{gid:'L056'}) </v>
      </c>
      <c r="B9" s="13" t="str">
        <f t="shared" si="3"/>
        <v>create (a8)-[r8:isLocatedIn]-&gt;(b8)</v>
      </c>
      <c r="C9" s="6">
        <v>8</v>
      </c>
      <c r="D9" s="16" t="s">
        <v>1345</v>
      </c>
      <c r="E9" s="25" t="s">
        <v>2195</v>
      </c>
      <c r="F9" s="16" t="s">
        <v>1393</v>
      </c>
      <c r="G9" s="16" t="s">
        <v>2077</v>
      </c>
      <c r="H9" s="7" t="s">
        <v>117</v>
      </c>
    </row>
    <row r="10" spans="1:8" ht="17">
      <c r="A10" s="13" t="str">
        <f t="shared" si="2"/>
        <v xml:space="preserve">match (a9{gid:'L009'}) match (b9{gid:'L056'}) </v>
      </c>
      <c r="B10" s="13" t="str">
        <f t="shared" si="3"/>
        <v>create (a9)-[r9:isLocatedIn]-&gt;(b9)</v>
      </c>
      <c r="C10" s="6">
        <v>9</v>
      </c>
      <c r="D10" s="16" t="s">
        <v>1346</v>
      </c>
      <c r="E10" s="25" t="s">
        <v>2197</v>
      </c>
      <c r="F10" s="16" t="s">
        <v>1393</v>
      </c>
      <c r="G10" s="16" t="s">
        <v>2077</v>
      </c>
      <c r="H10" s="7" t="s">
        <v>117</v>
      </c>
    </row>
    <row r="11" spans="1:8" ht="17">
      <c r="A11" s="13" t="str">
        <f t="shared" si="2"/>
        <v xml:space="preserve">match (a10{gid:'L010'}) match (b10{gid:'L056'}) </v>
      </c>
      <c r="B11" s="13" t="str">
        <f t="shared" si="3"/>
        <v>create (a10)-[r10:means]-&gt;(b10)</v>
      </c>
      <c r="C11" s="6">
        <v>10</v>
      </c>
      <c r="D11" s="16" t="s">
        <v>1347</v>
      </c>
      <c r="E11" s="25" t="s">
        <v>2201</v>
      </c>
      <c r="F11" s="25" t="s">
        <v>1393</v>
      </c>
      <c r="G11" s="27" t="s">
        <v>2077</v>
      </c>
      <c r="H11" s="7" t="s">
        <v>2889</v>
      </c>
    </row>
    <row r="12" spans="1:8" ht="17">
      <c r="A12" s="13" t="str">
        <f t="shared" si="2"/>
        <v xml:space="preserve">match (a11{gid:'L011'}) match (b11{gid:'L056'}) </v>
      </c>
      <c r="B12" s="13" t="str">
        <f t="shared" si="3"/>
        <v>create (a11)-[r11:isLocatedIn]-&gt;(b11)</v>
      </c>
      <c r="C12" s="6">
        <v>11</v>
      </c>
      <c r="D12" s="16" t="s">
        <v>1348</v>
      </c>
      <c r="E12" s="25" t="s">
        <v>2204</v>
      </c>
      <c r="F12" s="25" t="s">
        <v>1393</v>
      </c>
      <c r="G12" s="27" t="s">
        <v>2077</v>
      </c>
      <c r="H12" s="7" t="s">
        <v>117</v>
      </c>
    </row>
    <row r="13" spans="1:8" ht="17">
      <c r="A13" s="13" t="str">
        <f t="shared" si="2"/>
        <v xml:space="preserve">match (a12{gid:'L012'}) match (b12{gid:'L056'}) </v>
      </c>
      <c r="B13" s="13" t="str">
        <f t="shared" si="3"/>
        <v>create (a12)-[r12:isLocatedIn]-&gt;(b12)</v>
      </c>
      <c r="C13" s="6">
        <v>12</v>
      </c>
      <c r="D13" s="16" t="s">
        <v>1349</v>
      </c>
      <c r="E13" s="25" t="s">
        <v>2207</v>
      </c>
      <c r="F13" s="25" t="s">
        <v>1393</v>
      </c>
      <c r="G13" s="27" t="s">
        <v>2077</v>
      </c>
      <c r="H13" s="7" t="s">
        <v>117</v>
      </c>
    </row>
    <row r="14" spans="1:8" ht="17">
      <c r="A14" s="13" t="str">
        <f t="shared" si="2"/>
        <v xml:space="preserve">match (a13{gid:'L013'}) match (b13{gid:'L056'}) </v>
      </c>
      <c r="B14" s="13" t="str">
        <f t="shared" si="3"/>
        <v>create (a13)-[r13:isLocatedIn]-&gt;(b13)</v>
      </c>
      <c r="C14" s="6">
        <v>13</v>
      </c>
      <c r="D14" s="16" t="s">
        <v>1350</v>
      </c>
      <c r="E14" s="25" t="s">
        <v>1435</v>
      </c>
      <c r="F14" s="25" t="s">
        <v>1393</v>
      </c>
      <c r="G14" s="27" t="s">
        <v>2077</v>
      </c>
      <c r="H14" s="7" t="s">
        <v>117</v>
      </c>
    </row>
    <row r="15" spans="1:8" ht="17">
      <c r="A15" s="13" t="str">
        <f t="shared" si="2"/>
        <v xml:space="preserve">match (a14{gid:'L014'}) match (b14{gid:'L057'}) </v>
      </c>
      <c r="B15" s="13" t="str">
        <f t="shared" si="3"/>
        <v>create (a14)-[r14:isLocatedIn]-&gt;(b14)</v>
      </c>
      <c r="C15" s="6">
        <v>14</v>
      </c>
      <c r="D15" s="16" t="s">
        <v>1351</v>
      </c>
      <c r="E15" s="25" t="s">
        <v>1442</v>
      </c>
      <c r="F15" s="25" t="s">
        <v>1394</v>
      </c>
      <c r="G15" s="27" t="s">
        <v>2882</v>
      </c>
      <c r="H15" s="7" t="s">
        <v>117</v>
      </c>
    </row>
    <row r="16" spans="1:8" ht="17">
      <c r="A16" s="13" t="str">
        <f t="shared" si="2"/>
        <v xml:space="preserve">match (a15{gid:'L015'}) match (b15{gid:'L057'}) </v>
      </c>
      <c r="B16" s="13" t="str">
        <f t="shared" si="3"/>
        <v>create (a15)-[r15:isLocatedIn]-&gt;(b15)</v>
      </c>
      <c r="C16" s="6">
        <v>15</v>
      </c>
      <c r="D16" s="16" t="s">
        <v>1352</v>
      </c>
      <c r="E16" s="25" t="s">
        <v>1444</v>
      </c>
      <c r="F16" s="25" t="s">
        <v>1394</v>
      </c>
      <c r="G16" s="27" t="s">
        <v>2882</v>
      </c>
      <c r="H16" s="7" t="s">
        <v>117</v>
      </c>
    </row>
    <row r="17" spans="1:8" ht="17">
      <c r="A17" s="13" t="str">
        <f t="shared" si="2"/>
        <v xml:space="preserve">match (a16{gid:'L016'}) match (b16{gid:'L056'}) </v>
      </c>
      <c r="B17" s="13" t="str">
        <f t="shared" si="3"/>
        <v>create (a16)-[r16:isLocatedIn]-&gt;(b16)</v>
      </c>
      <c r="C17" s="6">
        <v>16</v>
      </c>
      <c r="D17" s="16" t="s">
        <v>1353</v>
      </c>
      <c r="E17" s="25" t="s">
        <v>1456</v>
      </c>
      <c r="F17" s="25" t="s">
        <v>1393</v>
      </c>
      <c r="G17" s="27" t="s">
        <v>2077</v>
      </c>
      <c r="H17" s="7" t="s">
        <v>117</v>
      </c>
    </row>
    <row r="18" spans="1:8" ht="17">
      <c r="A18" s="13" t="str">
        <f t="shared" si="2"/>
        <v xml:space="preserve">match (a17{gid:'L017'}) match (b17{gid:'L056'}) </v>
      </c>
      <c r="B18" s="13" t="str">
        <f t="shared" si="3"/>
        <v>create (a17)-[r17:isLocatedIn]-&gt;(b17)</v>
      </c>
      <c r="C18" s="6">
        <v>17</v>
      </c>
      <c r="D18" s="16" t="s">
        <v>1354</v>
      </c>
      <c r="E18" s="25" t="s">
        <v>1459</v>
      </c>
      <c r="F18" s="25" t="s">
        <v>1393</v>
      </c>
      <c r="G18" s="27" t="s">
        <v>2077</v>
      </c>
      <c r="H18" s="7" t="s">
        <v>117</v>
      </c>
    </row>
    <row r="19" spans="1:8" ht="17">
      <c r="A19" s="13" t="str">
        <f t="shared" si="2"/>
        <v xml:space="preserve">match (a18{gid:'L018'}) match (b18{gid:'L056'}) </v>
      </c>
      <c r="B19" s="13" t="str">
        <f t="shared" si="3"/>
        <v>create (a18)-[r18:isLocatedIn]-&gt;(b18)</v>
      </c>
      <c r="C19" s="6">
        <v>18</v>
      </c>
      <c r="D19" s="16" t="s">
        <v>1355</v>
      </c>
      <c r="E19" s="25" t="s">
        <v>1462</v>
      </c>
      <c r="F19" s="25" t="s">
        <v>1393</v>
      </c>
      <c r="G19" s="27" t="s">
        <v>2077</v>
      </c>
      <c r="H19" s="7" t="s">
        <v>117</v>
      </c>
    </row>
    <row r="20" spans="1:8" ht="17">
      <c r="A20" s="13" t="str">
        <f t="shared" si="2"/>
        <v xml:space="preserve">match (a19{gid:'L019'}) match (b19{gid:'L056'}) </v>
      </c>
      <c r="B20" s="13" t="str">
        <f t="shared" si="3"/>
        <v>create (a19)-[r19:isLocatedIn]-&gt;(b19)</v>
      </c>
      <c r="C20" s="6">
        <v>19</v>
      </c>
      <c r="D20" s="16" t="s">
        <v>1356</v>
      </c>
      <c r="E20" s="25" t="s">
        <v>2211</v>
      </c>
      <c r="F20" s="25" t="s">
        <v>1393</v>
      </c>
      <c r="G20" s="27" t="s">
        <v>2077</v>
      </c>
      <c r="H20" s="7" t="s">
        <v>117</v>
      </c>
    </row>
    <row r="21" spans="1:8" ht="17">
      <c r="A21" s="13" t="str">
        <f t="shared" si="2"/>
        <v xml:space="preserve">match (a20{gid:'L020'}) match (b20{gid:'L056'}) </v>
      </c>
      <c r="B21" s="13" t="str">
        <f t="shared" si="3"/>
        <v>create (a20)-[r20:nearby]-&gt;(b20)</v>
      </c>
      <c r="C21" s="6">
        <v>20</v>
      </c>
      <c r="D21" s="16" t="s">
        <v>1357</v>
      </c>
      <c r="E21" s="25" t="s">
        <v>2214</v>
      </c>
      <c r="F21" s="25" t="s">
        <v>1393</v>
      </c>
      <c r="G21" s="27" t="s">
        <v>2077</v>
      </c>
      <c r="H21" s="7" t="s">
        <v>2890</v>
      </c>
    </row>
    <row r="22" spans="1:8" ht="17">
      <c r="A22" s="13" t="str">
        <f t="shared" si="2"/>
        <v xml:space="preserve">match (a21{gid:'L021'}) match (b21{gid:'L058'}) </v>
      </c>
      <c r="B22" s="13" t="str">
        <f t="shared" si="3"/>
        <v>create (a21)-[r21:isLocatedIn]-&gt;(b21)</v>
      </c>
      <c r="C22" s="6">
        <v>21</v>
      </c>
      <c r="D22" s="16" t="s">
        <v>1358</v>
      </c>
      <c r="E22" s="25" t="s">
        <v>2217</v>
      </c>
      <c r="F22" s="15" t="s">
        <v>1395</v>
      </c>
      <c r="G22" s="16" t="s">
        <v>2891</v>
      </c>
      <c r="H22" s="7" t="s">
        <v>117</v>
      </c>
    </row>
    <row r="23" spans="1:8" ht="17">
      <c r="A23" s="13" t="str">
        <f t="shared" si="2"/>
        <v xml:space="preserve">match (a22{gid:'L022'}) match (b22{gid:'L058'}) </v>
      </c>
      <c r="B23" s="13" t="str">
        <f t="shared" si="3"/>
        <v>create (a22)-[r22:isLocatedIn]-&gt;(b22)</v>
      </c>
      <c r="C23" s="6">
        <v>22</v>
      </c>
      <c r="D23" s="16" t="s">
        <v>1359</v>
      </c>
      <c r="E23" s="25" t="s">
        <v>2222</v>
      </c>
      <c r="F23" s="15" t="s">
        <v>1395</v>
      </c>
      <c r="G23" s="16" t="s">
        <v>2891</v>
      </c>
      <c r="H23" s="7" t="s">
        <v>117</v>
      </c>
    </row>
    <row r="24" spans="1:8" ht="17">
      <c r="A24" s="13" t="str">
        <f t="shared" si="2"/>
        <v xml:space="preserve">match (a23{gid:'L023'}) match (b23{gid:'L058'}) </v>
      </c>
      <c r="B24" s="13" t="str">
        <f t="shared" si="3"/>
        <v>create (a23)-[r23:isLocatedIn]-&gt;(b23)</v>
      </c>
      <c r="C24" s="6">
        <v>23</v>
      </c>
      <c r="D24" s="16" t="s">
        <v>1360</v>
      </c>
      <c r="E24" s="25" t="s">
        <v>2224</v>
      </c>
      <c r="F24" s="15" t="s">
        <v>1395</v>
      </c>
      <c r="G24" s="16" t="s">
        <v>2891</v>
      </c>
      <c r="H24" s="7" t="s">
        <v>117</v>
      </c>
    </row>
    <row r="25" spans="1:8" ht="17">
      <c r="A25" s="13" t="str">
        <f t="shared" si="2"/>
        <v xml:space="preserve">match (a24{gid:'L024'}) match (b24{gid:'L056'}) </v>
      </c>
      <c r="B25" s="13" t="str">
        <f t="shared" si="3"/>
        <v>create (a24)-[r24:isLocatedIn]-&gt;(b24)</v>
      </c>
      <c r="C25" s="6">
        <v>24</v>
      </c>
      <c r="D25" s="16" t="s">
        <v>1361</v>
      </c>
      <c r="E25" s="25" t="s">
        <v>2228</v>
      </c>
      <c r="F25" s="25" t="s">
        <v>1393</v>
      </c>
      <c r="G25" s="27" t="s">
        <v>2077</v>
      </c>
      <c r="H25" s="7" t="s">
        <v>117</v>
      </c>
    </row>
    <row r="26" spans="1:8" ht="17">
      <c r="A26" s="13" t="str">
        <f t="shared" si="2"/>
        <v xml:space="preserve">match (a25{gid:'L025'}) match (b25{gid:'L056'}) </v>
      </c>
      <c r="B26" s="13" t="str">
        <f t="shared" si="3"/>
        <v>create (a25)-[r25:isLocatedIn]-&gt;(b25)</v>
      </c>
      <c r="C26" s="6">
        <v>25</v>
      </c>
      <c r="D26" s="16" t="s">
        <v>1362</v>
      </c>
      <c r="E26" s="25" t="s">
        <v>2231</v>
      </c>
      <c r="F26" s="25" t="s">
        <v>1393</v>
      </c>
      <c r="G26" s="27" t="s">
        <v>2077</v>
      </c>
      <c r="H26" s="7" t="s">
        <v>117</v>
      </c>
    </row>
    <row r="27" spans="1:8" ht="17">
      <c r="A27" s="13" t="str">
        <f t="shared" si="2"/>
        <v xml:space="preserve">match (a26{gid:'L026'}) match (b26{gid:'L056'}) </v>
      </c>
      <c r="B27" s="13" t="str">
        <f t="shared" si="3"/>
        <v>create (a26)-[r26:isLocatedIn]-&gt;(b26)</v>
      </c>
      <c r="C27" s="6">
        <v>26</v>
      </c>
      <c r="D27" s="16" t="s">
        <v>1363</v>
      </c>
      <c r="E27" s="25" t="s">
        <v>2234</v>
      </c>
      <c r="F27" s="25" t="s">
        <v>1393</v>
      </c>
      <c r="G27" s="27" t="s">
        <v>2077</v>
      </c>
      <c r="H27" s="7" t="s">
        <v>117</v>
      </c>
    </row>
    <row r="28" spans="1:8" ht="17">
      <c r="A28" s="13" t="str">
        <f t="shared" si="2"/>
        <v xml:space="preserve">match (a27{gid:'L027'}) match (b27{gid:'L056'}) </v>
      </c>
      <c r="B28" s="13" t="str">
        <f t="shared" si="3"/>
        <v>create (a27)-[r27:isLocatedIn]-&gt;(b27)</v>
      </c>
      <c r="C28" s="6">
        <v>27</v>
      </c>
      <c r="D28" s="16" t="s">
        <v>1364</v>
      </c>
      <c r="E28" s="25" t="s">
        <v>2237</v>
      </c>
      <c r="F28" s="25" t="s">
        <v>1393</v>
      </c>
      <c r="G28" s="27" t="s">
        <v>2077</v>
      </c>
      <c r="H28" s="7" t="s">
        <v>117</v>
      </c>
    </row>
    <row r="29" spans="1:8" ht="17">
      <c r="A29" s="13" t="str">
        <f t="shared" si="2"/>
        <v xml:space="preserve">match (a28{gid:'L028'}) match (b28{gid:'L056'}) </v>
      </c>
      <c r="B29" s="13" t="str">
        <f t="shared" si="3"/>
        <v>create (a28)-[r28:isLocatedIn]-&gt;(b28)</v>
      </c>
      <c r="C29" s="6">
        <v>28</v>
      </c>
      <c r="D29" s="16" t="s">
        <v>1365</v>
      </c>
      <c r="E29" s="25" t="s">
        <v>2240</v>
      </c>
      <c r="F29" s="25" t="s">
        <v>1393</v>
      </c>
      <c r="G29" s="27" t="s">
        <v>2077</v>
      </c>
      <c r="H29" s="7" t="s">
        <v>117</v>
      </c>
    </row>
    <row r="30" spans="1:8" ht="17">
      <c r="A30" s="13" t="str">
        <f t="shared" si="2"/>
        <v xml:space="preserve">match (a29{gid:'L029'}) match (b29{gid:'L056'}) </v>
      </c>
      <c r="B30" s="13" t="str">
        <f t="shared" si="3"/>
        <v>create (a29)-[r29:isLocatedIn]-&gt;(b29)</v>
      </c>
      <c r="C30" s="6">
        <v>29</v>
      </c>
      <c r="D30" s="16" t="s">
        <v>1366</v>
      </c>
      <c r="E30" s="25" t="s">
        <v>2242</v>
      </c>
      <c r="F30" s="25" t="s">
        <v>1393</v>
      </c>
      <c r="G30" s="27" t="s">
        <v>2077</v>
      </c>
      <c r="H30" s="7" t="s">
        <v>117</v>
      </c>
    </row>
    <row r="31" spans="1:8" ht="17">
      <c r="A31" s="13" t="str">
        <f t="shared" si="2"/>
        <v xml:space="preserve">match (a30{gid:'L030'}) match (b30{gid:'L056'}) </v>
      </c>
      <c r="B31" s="13" t="str">
        <f t="shared" si="3"/>
        <v>create (a30)-[r30:isLocatedIn]-&gt;(b30)</v>
      </c>
      <c r="C31" s="6">
        <v>30</v>
      </c>
      <c r="D31" s="16" t="s">
        <v>1367</v>
      </c>
      <c r="E31" s="25" t="s">
        <v>1510</v>
      </c>
      <c r="F31" s="25" t="s">
        <v>1393</v>
      </c>
      <c r="G31" s="27" t="s">
        <v>2077</v>
      </c>
      <c r="H31" s="7" t="s">
        <v>117</v>
      </c>
    </row>
    <row r="32" spans="1:8" ht="17">
      <c r="A32" s="13" t="str">
        <f t="shared" si="2"/>
        <v xml:space="preserve">match (a31{gid:'L031'}) match (b31{gid:'L056'}) </v>
      </c>
      <c r="B32" s="13" t="str">
        <f t="shared" si="3"/>
        <v>create (a31)-[r31:isLocatedIn]-&gt;(b31)</v>
      </c>
      <c r="C32" s="6">
        <v>31</v>
      </c>
      <c r="D32" s="16" t="s">
        <v>1368</v>
      </c>
      <c r="E32" s="25" t="s">
        <v>2246</v>
      </c>
      <c r="F32" s="25" t="s">
        <v>1393</v>
      </c>
      <c r="G32" s="27" t="s">
        <v>2077</v>
      </c>
      <c r="H32" s="7" t="s">
        <v>117</v>
      </c>
    </row>
    <row r="33" spans="1:8" ht="17">
      <c r="A33" s="13" t="str">
        <f t="shared" si="2"/>
        <v xml:space="preserve">match (a32{gid:'L032'}) match (b32{gid:'L056'}) </v>
      </c>
      <c r="B33" s="13" t="str">
        <f t="shared" si="3"/>
        <v>create (a32)-[r32:isLocatedIn]-&gt;(b32)</v>
      </c>
      <c r="C33" s="6">
        <v>32</v>
      </c>
      <c r="D33" s="16" t="s">
        <v>1369</v>
      </c>
      <c r="E33" s="25" t="s">
        <v>1515</v>
      </c>
      <c r="F33" s="25" t="s">
        <v>1393</v>
      </c>
      <c r="G33" s="27" t="s">
        <v>2077</v>
      </c>
      <c r="H33" s="7" t="s">
        <v>117</v>
      </c>
    </row>
    <row r="34" spans="1:8" ht="17">
      <c r="A34" s="13" t="str">
        <f t="shared" si="2"/>
        <v xml:space="preserve">match (a33{gid:'L033'}) match (b33{gid:'L056'}) </v>
      </c>
      <c r="B34" s="13" t="str">
        <f t="shared" si="3"/>
        <v>create (a33)-[r33:isLocatedIn]-&gt;(b33)</v>
      </c>
      <c r="C34" s="6">
        <v>33</v>
      </c>
      <c r="D34" s="16" t="s">
        <v>1370</v>
      </c>
      <c r="E34" s="25" t="s">
        <v>1521</v>
      </c>
      <c r="F34" s="25" t="s">
        <v>1393</v>
      </c>
      <c r="G34" s="27" t="s">
        <v>2077</v>
      </c>
      <c r="H34" s="7" t="s">
        <v>117</v>
      </c>
    </row>
    <row r="35" spans="1:8" ht="17">
      <c r="A35" s="13" t="str">
        <f t="shared" si="2"/>
        <v xml:space="preserve">match (a34{gid:'L034'}) match (b34{gid:'L058'}) </v>
      </c>
      <c r="B35" s="13" t="str">
        <f t="shared" si="3"/>
        <v>create (a34)-[r34:isLocatedIn]-&gt;(b34)</v>
      </c>
      <c r="C35" s="6">
        <v>34</v>
      </c>
      <c r="D35" s="16" t="s">
        <v>1371</v>
      </c>
      <c r="E35" s="25" t="s">
        <v>2249</v>
      </c>
      <c r="F35" s="15" t="s">
        <v>1395</v>
      </c>
      <c r="G35" s="16" t="s">
        <v>2891</v>
      </c>
      <c r="H35" s="7" t="s">
        <v>117</v>
      </c>
    </row>
    <row r="36" spans="1:8" ht="17">
      <c r="A36" s="13" t="str">
        <f t="shared" si="2"/>
        <v xml:space="preserve">match (a35{gid:'L035'}) match (b35{gid:'L056'}) </v>
      </c>
      <c r="B36" s="13" t="str">
        <f t="shared" si="3"/>
        <v>create (a35)-[r35:isLocatedIn]-&gt;(b35)</v>
      </c>
      <c r="C36" s="6">
        <v>35</v>
      </c>
      <c r="D36" s="16" t="s">
        <v>1372</v>
      </c>
      <c r="E36" s="25" t="s">
        <v>2252</v>
      </c>
      <c r="F36" s="25" t="s">
        <v>1393</v>
      </c>
      <c r="G36" s="27" t="s">
        <v>2077</v>
      </c>
      <c r="H36" s="7" t="s">
        <v>117</v>
      </c>
    </row>
    <row r="37" spans="1:8" ht="17">
      <c r="A37" s="13" t="str">
        <f t="shared" si="2"/>
        <v xml:space="preserve">match (a36{gid:'L036'}) match (b36{gid:'L056'}) </v>
      </c>
      <c r="B37" s="13" t="str">
        <f t="shared" si="3"/>
        <v>create (a36)-[r36:isLocatedIn]-&gt;(b36)</v>
      </c>
      <c r="C37" s="6">
        <v>36</v>
      </c>
      <c r="D37" s="16" t="s">
        <v>1373</v>
      </c>
      <c r="E37" s="25" t="s">
        <v>2255</v>
      </c>
      <c r="F37" s="25" t="s">
        <v>1393</v>
      </c>
      <c r="G37" s="27" t="s">
        <v>2077</v>
      </c>
      <c r="H37" s="7" t="s">
        <v>117</v>
      </c>
    </row>
    <row r="38" spans="1:8" ht="17">
      <c r="A38" s="13" t="str">
        <f t="shared" si="2"/>
        <v xml:space="preserve">match (a37{gid:'L037'}) match (b37{gid:'L056'}) </v>
      </c>
      <c r="B38" s="13" t="str">
        <f t="shared" si="3"/>
        <v>create (a37)-[r37:isLocatedIn]-&gt;(b37)</v>
      </c>
      <c r="C38" s="6">
        <v>37</v>
      </c>
      <c r="D38" s="16" t="s">
        <v>1374</v>
      </c>
      <c r="E38" s="25" t="s">
        <v>2258</v>
      </c>
      <c r="F38" s="25" t="s">
        <v>1393</v>
      </c>
      <c r="G38" s="27" t="s">
        <v>2077</v>
      </c>
      <c r="H38" s="7" t="s">
        <v>117</v>
      </c>
    </row>
    <row r="39" spans="1:8" ht="17">
      <c r="A39" s="13" t="str">
        <f t="shared" si="2"/>
        <v xml:space="preserve">match (a38{gid:'L038'}) match (b38{gid:'L056'}) </v>
      </c>
      <c r="B39" s="13" t="str">
        <f t="shared" si="3"/>
        <v>create (a38)-[r38:isLocatedIn]-&gt;(b38)</v>
      </c>
      <c r="C39" s="6">
        <v>38</v>
      </c>
      <c r="D39" s="16" t="s">
        <v>1375</v>
      </c>
      <c r="E39" s="25" t="s">
        <v>2261</v>
      </c>
      <c r="F39" s="25" t="s">
        <v>1393</v>
      </c>
      <c r="G39" s="27" t="s">
        <v>2077</v>
      </c>
      <c r="H39" s="7" t="s">
        <v>117</v>
      </c>
    </row>
    <row r="40" spans="1:8" ht="17">
      <c r="A40" s="13" t="str">
        <f t="shared" si="2"/>
        <v xml:space="preserve">match (a39{gid:'L039'}) match (b39{gid:'L056'}) </v>
      </c>
      <c r="B40" s="13" t="str">
        <f t="shared" si="3"/>
        <v>create (a39)-[r39:isLocatedIn]-&gt;(b39)</v>
      </c>
      <c r="C40" s="6">
        <v>39</v>
      </c>
      <c r="D40" s="16" t="s">
        <v>1376</v>
      </c>
      <c r="E40" s="25" t="s">
        <v>1554</v>
      </c>
      <c r="F40" s="25" t="s">
        <v>1393</v>
      </c>
      <c r="G40" s="27" t="s">
        <v>2077</v>
      </c>
      <c r="H40" s="7" t="s">
        <v>117</v>
      </c>
    </row>
    <row r="41" spans="1:8" ht="17">
      <c r="A41" s="13" t="str">
        <f t="shared" si="2"/>
        <v xml:space="preserve">match (a40{gid:'L040'}) match (b40{gid:'L058'}) </v>
      </c>
      <c r="B41" s="13" t="str">
        <f t="shared" si="3"/>
        <v>create (a40)-[r40:isLocatedIn]-&gt;(b40)</v>
      </c>
      <c r="C41" s="6">
        <v>40</v>
      </c>
      <c r="D41" s="16" t="s">
        <v>1377</v>
      </c>
      <c r="E41" s="25" t="s">
        <v>2264</v>
      </c>
      <c r="F41" s="15" t="s">
        <v>1395</v>
      </c>
      <c r="G41" s="16" t="s">
        <v>2891</v>
      </c>
      <c r="H41" s="7" t="s">
        <v>117</v>
      </c>
    </row>
    <row r="42" spans="1:8" ht="17">
      <c r="A42" s="13" t="str">
        <f t="shared" si="2"/>
        <v xml:space="preserve">match (a41{gid:'L041'}) match (b41{gid:'L057'}) </v>
      </c>
      <c r="B42" s="13" t="str">
        <f t="shared" si="3"/>
        <v>create (a41)-[r41:isLocatedIn]-&gt;(b41)</v>
      </c>
      <c r="C42" s="6">
        <v>41</v>
      </c>
      <c r="D42" s="16" t="s">
        <v>1378</v>
      </c>
      <c r="E42" s="25" t="s">
        <v>2267</v>
      </c>
      <c r="F42" s="25" t="s">
        <v>1394</v>
      </c>
      <c r="G42" s="27" t="s">
        <v>2882</v>
      </c>
      <c r="H42" s="7" t="s">
        <v>117</v>
      </c>
    </row>
    <row r="43" spans="1:8" ht="17">
      <c r="A43" s="13" t="str">
        <f t="shared" si="2"/>
        <v xml:space="preserve">match (a42{gid:'L042'}) match (b42{gid:'L057'}) </v>
      </c>
      <c r="B43" s="13" t="str">
        <f t="shared" si="3"/>
        <v>create (a42)-[r42:isLocatedIn]-&gt;(b42)</v>
      </c>
      <c r="C43" s="6">
        <v>42</v>
      </c>
      <c r="D43" s="16" t="s">
        <v>1379</v>
      </c>
      <c r="E43" s="25" t="s">
        <v>2270</v>
      </c>
      <c r="F43" s="25" t="s">
        <v>1394</v>
      </c>
      <c r="G43" s="27" t="s">
        <v>2882</v>
      </c>
      <c r="H43" s="7" t="s">
        <v>117</v>
      </c>
    </row>
    <row r="44" spans="1:8" ht="17">
      <c r="A44" s="13" t="str">
        <f t="shared" si="2"/>
        <v xml:space="preserve">match (a43{gid:'L043'}) match (b43{gid:'L058'}) </v>
      </c>
      <c r="B44" s="13" t="str">
        <f t="shared" si="3"/>
        <v>create (a43)-[r43:isLocatedIn]-&gt;(b43)</v>
      </c>
      <c r="C44" s="6">
        <v>43</v>
      </c>
      <c r="D44" s="16" t="s">
        <v>1380</v>
      </c>
      <c r="E44" s="25" t="s">
        <v>2273</v>
      </c>
      <c r="F44" s="15" t="s">
        <v>1395</v>
      </c>
      <c r="G44" s="16" t="s">
        <v>2891</v>
      </c>
      <c r="H44" s="7" t="s">
        <v>117</v>
      </c>
    </row>
    <row r="45" spans="1:8" ht="17">
      <c r="A45" s="13" t="str">
        <f t="shared" si="2"/>
        <v xml:space="preserve">match (a44{gid:'L044'}) match (b44{gid:'L056'}) </v>
      </c>
      <c r="B45" s="13" t="str">
        <f t="shared" si="3"/>
        <v>create (a44)-[r44:isLocatedIn]-&gt;(b44)</v>
      </c>
      <c r="C45" s="6">
        <v>44</v>
      </c>
      <c r="D45" s="16" t="s">
        <v>1381</v>
      </c>
      <c r="E45" s="25" t="s">
        <v>2276</v>
      </c>
      <c r="F45" s="25" t="s">
        <v>1393</v>
      </c>
      <c r="G45" s="27" t="s">
        <v>2077</v>
      </c>
      <c r="H45" s="7" t="s">
        <v>117</v>
      </c>
    </row>
    <row r="46" spans="1:8" ht="17">
      <c r="A46" s="13" t="str">
        <f t="shared" si="2"/>
        <v xml:space="preserve">match (a45{gid:'L045'}) match (b45{gid:'L056'}) </v>
      </c>
      <c r="B46" s="13" t="str">
        <f t="shared" si="3"/>
        <v>create (a45)-[r45:isLocatedIn]-&gt;(b45)</v>
      </c>
      <c r="C46" s="6">
        <v>45</v>
      </c>
      <c r="D46" s="16" t="s">
        <v>1382</v>
      </c>
      <c r="E46" s="25" t="s">
        <v>2106</v>
      </c>
      <c r="F46" s="25" t="s">
        <v>1393</v>
      </c>
      <c r="G46" s="27" t="s">
        <v>2077</v>
      </c>
      <c r="H46" s="7" t="s">
        <v>117</v>
      </c>
    </row>
    <row r="47" spans="1:8" ht="17">
      <c r="A47" s="13" t="str">
        <f t="shared" si="2"/>
        <v xml:space="preserve">match (a46{gid:'L046'}) match (b46{gid:'L056'}) </v>
      </c>
      <c r="B47" s="13" t="str">
        <f t="shared" si="3"/>
        <v>create (a46)-[r46:isLocatedIn]-&gt;(b46)</v>
      </c>
      <c r="C47" s="6">
        <v>46</v>
      </c>
      <c r="D47" s="16" t="s">
        <v>1383</v>
      </c>
      <c r="E47" s="25" t="s">
        <v>2124</v>
      </c>
      <c r="F47" s="25" t="s">
        <v>1393</v>
      </c>
      <c r="G47" s="27" t="s">
        <v>2077</v>
      </c>
      <c r="H47" s="7" t="s">
        <v>117</v>
      </c>
    </row>
    <row r="48" spans="1:8" ht="17">
      <c r="A48" s="13" t="str">
        <f t="shared" si="2"/>
        <v xml:space="preserve">match (a47{gid:'L047'}) match (b47{gid:'L056'}) </v>
      </c>
      <c r="B48" s="13" t="str">
        <f t="shared" si="3"/>
        <v>create (a47)-[r47:isLocatedIn]-&gt;(b47)</v>
      </c>
      <c r="C48" s="6">
        <v>47</v>
      </c>
      <c r="D48" s="16" t="s">
        <v>1384</v>
      </c>
      <c r="E48" s="25" t="s">
        <v>2127</v>
      </c>
      <c r="F48" s="25" t="s">
        <v>1393</v>
      </c>
      <c r="G48" s="27" t="s">
        <v>2077</v>
      </c>
      <c r="H48" s="7" t="s">
        <v>117</v>
      </c>
    </row>
    <row r="49" spans="1:8" ht="17">
      <c r="A49" s="13" t="str">
        <f t="shared" si="2"/>
        <v xml:space="preserve">match (a48{gid:'L048'}) match (b48{gid:'L056'}) </v>
      </c>
      <c r="B49" s="13" t="str">
        <f t="shared" si="3"/>
        <v>create (a48)-[r48:isLocatedIn]-&gt;(b48)</v>
      </c>
      <c r="C49" s="6">
        <v>48</v>
      </c>
      <c r="D49" s="16" t="s">
        <v>1385</v>
      </c>
      <c r="E49" s="25" t="s">
        <v>2279</v>
      </c>
      <c r="F49" s="25" t="s">
        <v>1393</v>
      </c>
      <c r="G49" s="27" t="s">
        <v>2077</v>
      </c>
      <c r="H49" s="7" t="s">
        <v>117</v>
      </c>
    </row>
    <row r="50" spans="1:8" ht="17">
      <c r="A50" s="13" t="str">
        <f t="shared" si="2"/>
        <v xml:space="preserve">match (a49{gid:'L049'}) match (b49{gid:'L056'}) </v>
      </c>
      <c r="B50" s="13" t="str">
        <f t="shared" si="3"/>
        <v>create (a49)-[r49:isLocatedIn]-&gt;(b49)</v>
      </c>
      <c r="C50" s="6">
        <v>49</v>
      </c>
      <c r="D50" s="16" t="s">
        <v>1386</v>
      </c>
      <c r="E50" s="25" t="s">
        <v>2282</v>
      </c>
      <c r="F50" s="25" t="s">
        <v>1393</v>
      </c>
      <c r="G50" s="27" t="s">
        <v>2077</v>
      </c>
      <c r="H50" s="7" t="s">
        <v>117</v>
      </c>
    </row>
    <row r="51" spans="1:8" ht="17">
      <c r="A51" s="13" t="str">
        <f t="shared" si="2"/>
        <v xml:space="preserve">match (a50{gid:'L050'}) match (b50{gid:'L056'}) </v>
      </c>
      <c r="B51" s="13" t="str">
        <f t="shared" si="3"/>
        <v>create (a50)-[r50:isLocatedIn]-&gt;(b50)</v>
      </c>
      <c r="C51" s="6">
        <v>50</v>
      </c>
      <c r="D51" s="16" t="s">
        <v>1387</v>
      </c>
      <c r="E51" s="25" t="s">
        <v>2285</v>
      </c>
      <c r="F51" s="25" t="s">
        <v>1393</v>
      </c>
      <c r="G51" s="27" t="s">
        <v>2077</v>
      </c>
      <c r="H51" s="7" t="s">
        <v>117</v>
      </c>
    </row>
    <row r="52" spans="1:8" ht="17">
      <c r="A52" s="13" t="str">
        <f t="shared" si="2"/>
        <v xml:space="preserve">match (a51{gid:'L051'}) match (b51{gid:'L056'}) </v>
      </c>
      <c r="B52" s="13" t="str">
        <f t="shared" si="3"/>
        <v>create (a51)-[r51:isLocatedIn]-&gt;(b51)</v>
      </c>
      <c r="C52" s="6">
        <v>51</v>
      </c>
      <c r="D52" s="16" t="s">
        <v>1388</v>
      </c>
      <c r="E52" s="25" t="s">
        <v>2154</v>
      </c>
      <c r="F52" s="25" t="s">
        <v>1393</v>
      </c>
      <c r="G52" s="27" t="s">
        <v>2077</v>
      </c>
      <c r="H52" s="7" t="s">
        <v>117</v>
      </c>
    </row>
    <row r="53" spans="1:8" ht="17">
      <c r="A53" s="13" t="str">
        <f t="shared" si="2"/>
        <v xml:space="preserve">match (a52{gid:'L052'}) match (b52{gid:'L057'}) </v>
      </c>
      <c r="B53" s="13" t="str">
        <f t="shared" si="3"/>
        <v>create (a52)-[r52:isLocatedIn]-&gt;(b52)</v>
      </c>
      <c r="C53" s="6">
        <v>52</v>
      </c>
      <c r="D53" s="16" t="s">
        <v>1389</v>
      </c>
      <c r="E53" s="25" t="s">
        <v>2288</v>
      </c>
      <c r="F53" s="16" t="s">
        <v>1394</v>
      </c>
      <c r="G53" s="25" t="s">
        <v>2882</v>
      </c>
      <c r="H53" s="7" t="s">
        <v>117</v>
      </c>
    </row>
    <row r="54" spans="1:8" ht="17">
      <c r="A54" s="13" t="str">
        <f t="shared" si="2"/>
        <v xml:space="preserve">match (a53{gid:'L053'}) match (b53{gid:'L057'}) </v>
      </c>
      <c r="B54" s="13" t="str">
        <f t="shared" si="3"/>
        <v>create (a53)-[r53:isLocatedIn]-&gt;(b53)</v>
      </c>
      <c r="C54" s="6">
        <v>53</v>
      </c>
      <c r="D54" s="16" t="s">
        <v>1390</v>
      </c>
      <c r="E54" s="25" t="s">
        <v>2291</v>
      </c>
      <c r="F54" s="16" t="s">
        <v>1394</v>
      </c>
      <c r="G54" s="25" t="s">
        <v>2882</v>
      </c>
      <c r="H54" s="7" t="s">
        <v>117</v>
      </c>
    </row>
    <row r="55" spans="1:8" ht="17">
      <c r="A55" s="13" t="str">
        <f t="shared" si="2"/>
        <v xml:space="preserve">match (a54{gid:'L054'}) match (b54{gid:'L057'}) </v>
      </c>
      <c r="B55" s="13" t="str">
        <f t="shared" si="3"/>
        <v>create (a54)-[r54:isLocatedIn]-&gt;(b54)</v>
      </c>
      <c r="C55" s="6">
        <v>54</v>
      </c>
      <c r="D55" s="16" t="s">
        <v>1391</v>
      </c>
      <c r="E55" s="25" t="s">
        <v>2294</v>
      </c>
      <c r="F55" s="16" t="s">
        <v>1394</v>
      </c>
      <c r="G55" s="25" t="s">
        <v>2882</v>
      </c>
      <c r="H55" s="7" t="s">
        <v>117</v>
      </c>
    </row>
    <row r="56" spans="1:8" ht="17">
      <c r="A56" s="13" t="str">
        <f t="shared" si="2"/>
        <v xml:space="preserve">match (a55{gid:'L055'}) match (b55{gid:'L057'}) </v>
      </c>
      <c r="B56" s="13" t="str">
        <f t="shared" si="3"/>
        <v>create (a55)-[r55:isLocatedIn]-&gt;(b55)</v>
      </c>
      <c r="C56" s="6">
        <v>55</v>
      </c>
      <c r="D56" s="16" t="s">
        <v>1392</v>
      </c>
      <c r="E56" s="25" t="s">
        <v>2297</v>
      </c>
      <c r="F56" s="16" t="s">
        <v>1394</v>
      </c>
      <c r="G56" s="25" t="s">
        <v>2882</v>
      </c>
      <c r="H56" s="7" t="s">
        <v>117</v>
      </c>
    </row>
    <row r="57" spans="1:8" ht="17">
      <c r="A57" s="13" t="str">
        <f t="shared" si="2"/>
        <v xml:space="preserve">match (a56{gid:'L056'}) match (b56{gid:'L057'}) </v>
      </c>
      <c r="B57" s="13" t="str">
        <f t="shared" si="3"/>
        <v>create (a56)-[r56:isLocatedIn]-&gt;(b56)</v>
      </c>
      <c r="C57" s="6">
        <v>56</v>
      </c>
      <c r="D57" s="16" t="s">
        <v>1393</v>
      </c>
      <c r="E57" s="25" t="s">
        <v>2077</v>
      </c>
      <c r="F57" s="16" t="s">
        <v>1394</v>
      </c>
      <c r="G57" s="25" t="s">
        <v>2882</v>
      </c>
      <c r="H57" s="7" t="s">
        <v>117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8F12-1BE2-469A-B530-9B316CEEAA44}">
  <dimension ref="A1:H6"/>
  <sheetViews>
    <sheetView zoomScale="115" zoomScaleNormal="115" workbookViewId="0">
      <selection activeCell="B2" sqref="B2:B4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30.83203125" customWidth="1"/>
    <col min="6" max="6" width="10.6640625" customWidth="1"/>
    <col min="7" max="7" width="21" customWidth="1"/>
    <col min="8" max="8" width="12.1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4" si="0">"match (a"&amp;C2&amp;"{gid:'"&amp;D2&amp;"'}) "&amp;"match (b"&amp;C2&amp;"{gid:'"&amp;F2&amp;"'}) "</f>
        <v xml:space="preserve">match (a1{gid:'W001'}) match (b1{gid:'L001'}) </v>
      </c>
      <c r="B2" s="13" t="str">
        <f t="shared" ref="B2:B4" si="1">"create (a"&amp;C2&amp;")-[r"&amp;C2&amp;":"&amp;H2&amp;"]-&gt;(b"&amp;C2&amp;")"</f>
        <v>create (a1)-[r1:isAbout]-&gt;(b1)</v>
      </c>
      <c r="C2" s="6">
        <v>1</v>
      </c>
      <c r="D2" s="15" t="s">
        <v>36</v>
      </c>
      <c r="E2" s="15" t="s">
        <v>178</v>
      </c>
      <c r="F2" s="16" t="s">
        <v>18</v>
      </c>
      <c r="G2" s="16" t="s">
        <v>44</v>
      </c>
      <c r="H2" s="7" t="s">
        <v>116</v>
      </c>
    </row>
    <row r="3" spans="1:8" ht="20" customHeight="1">
      <c r="A3" s="13" t="str">
        <f t="shared" si="0"/>
        <v xml:space="preserve">match (a2{gid:'W002'}) match (b2{gid:'L001'}) </v>
      </c>
      <c r="B3" s="13" t="str">
        <f t="shared" si="1"/>
        <v>create (a2)-[r2:isAbout]-&gt;(b2)</v>
      </c>
      <c r="C3" s="6">
        <v>2</v>
      </c>
      <c r="D3" s="15" t="s">
        <v>2875</v>
      </c>
      <c r="E3" s="16" t="s">
        <v>181</v>
      </c>
      <c r="F3" s="16" t="s">
        <v>18</v>
      </c>
      <c r="G3" s="16" t="s">
        <v>44</v>
      </c>
      <c r="H3" s="7" t="s">
        <v>116</v>
      </c>
    </row>
    <row r="4" spans="1:8" ht="20" customHeight="1">
      <c r="A4" s="13" t="str">
        <f t="shared" si="0"/>
        <v xml:space="preserve">match (a3{gid:'W003'}) match (b3{gid:'L056'}) </v>
      </c>
      <c r="B4" s="13" t="str">
        <f t="shared" si="1"/>
        <v>create (a3)-[r3:isAbout]-&gt;(b3)</v>
      </c>
      <c r="C4" s="6">
        <v>3</v>
      </c>
      <c r="D4" s="15" t="s">
        <v>38</v>
      </c>
      <c r="E4" s="15" t="s">
        <v>184</v>
      </c>
      <c r="F4" s="15" t="s">
        <v>1393</v>
      </c>
      <c r="G4" s="16" t="s">
        <v>2077</v>
      </c>
      <c r="H4" s="7" t="s">
        <v>116</v>
      </c>
    </row>
    <row r="5" spans="1:8" ht="20" customHeight="1"/>
    <row r="6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9894-C8D1-4702-9E9D-B52406411D01}">
  <sheetPr>
    <outlinePr summaryBelow="0" summaryRight="0"/>
  </sheetPr>
  <dimension ref="A1:H225"/>
  <sheetViews>
    <sheetView topLeftCell="A193" zoomScale="110" zoomScaleNormal="150" workbookViewId="0">
      <selection activeCell="A2" sqref="A2:A225"/>
    </sheetView>
  </sheetViews>
  <sheetFormatPr baseColWidth="10" defaultColWidth="14.5" defaultRowHeight="15.75" customHeight="1"/>
  <cols>
    <col min="1" max="1" width="83.5" customWidth="1"/>
    <col min="2" max="2" width="6" customWidth="1"/>
    <col min="3" max="3" width="7.6640625" bestFit="1" customWidth="1"/>
    <col min="4" max="4" width="8.5" customWidth="1"/>
    <col min="5" max="5" width="32.33203125" customWidth="1"/>
    <col min="6" max="6" width="38.33203125" customWidth="1"/>
    <col min="7" max="7" width="62.6640625" customWidth="1"/>
    <col min="8" max="8" width="7.33203125" customWidth="1"/>
  </cols>
  <sheetData>
    <row r="1" spans="1:8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69</v>
      </c>
      <c r="G1" s="19" t="s">
        <v>68</v>
      </c>
      <c r="H1" s="19" t="s">
        <v>49</v>
      </c>
    </row>
    <row r="2" spans="1:8" ht="20" customHeight="1">
      <c r="A2" s="5" t="str">
        <f>"create (a"&amp;B2&amp;":"&amp;D2&amp;"{gid:'"&amp;C2&amp;"', class:'"&amp;D2&amp;"', name:'"&amp;E2&amp;"', originText:'"&amp;F2&amp;"', translation:'"&amp;G2&amp;"', type:'"&amp;H2&amp;"'})"</f>
        <v>create (a1:Line{gid:'N001', class:'Line', name:'출혜화문(出惠化門)1', originText:'一雨郊原麗矚新', translation:'비 갠 뒤 교외 언덕의 고운 모습이 새로우니', type:''})</v>
      </c>
      <c r="B2" s="20">
        <v>1</v>
      </c>
      <c r="C2" s="16" t="s">
        <v>64</v>
      </c>
      <c r="D2" s="16" t="s">
        <v>17</v>
      </c>
      <c r="E2" s="15" t="s">
        <v>247</v>
      </c>
      <c r="F2" s="16" t="s">
        <v>231</v>
      </c>
      <c r="G2" s="15" t="s">
        <v>263</v>
      </c>
      <c r="H2" s="16"/>
    </row>
    <row r="3" spans="1:8" ht="20" customHeight="1">
      <c r="A3" s="5" t="str">
        <f>"create (a"&amp;B3&amp;":"&amp;D3&amp;"{gid:'"&amp;C3&amp;"', class:'"&amp;D3&amp;"', name:'"&amp;E3&amp;"', originText:'"&amp;F3&amp;"', translation:'"&amp;G3&amp;"', type:'"&amp;H3&amp;"'})"</f>
        <v>create (a2:Line{gid:'N002', class:'Line', name:'출혜화문(出惠化門)2', originText:'春天數騎踏芳塵', translation:'봄날의 말 몇 필이 고운 먼지를 밟네', type:''})</v>
      </c>
      <c r="B3" s="8">
        <v>2</v>
      </c>
      <c r="C3" s="16" t="s">
        <v>65</v>
      </c>
      <c r="D3" s="16" t="s">
        <v>17</v>
      </c>
      <c r="E3" s="15" t="s">
        <v>248</v>
      </c>
      <c r="F3" s="16" t="s">
        <v>232</v>
      </c>
      <c r="G3" s="16" t="s">
        <v>264</v>
      </c>
      <c r="H3" s="16"/>
    </row>
    <row r="4" spans="1:8" ht="20" customHeight="1">
      <c r="A4" s="5" t="str">
        <f>"create (a"&amp;B4&amp;":"&amp;D4&amp;"{gid:'"&amp;C4&amp;"', class:'"&amp;D4&amp;"', name:'"&amp;E4&amp;"', originText:'"&amp;F4&amp;"', translation:'"&amp;G4&amp;"', type:'"&amp;H4&amp;"'})"</f>
        <v>create (a3:Line{gid:'N003', class:'Line', name:'출혜화문(出惠化門)3', originText:'桃花地僻空倉晩', translation:'복숭아 꽃이 핀 외딴곳의 빈 창고가 뉘엿한데', type:''})</v>
      </c>
      <c r="B4" s="8">
        <v>3</v>
      </c>
      <c r="C4" s="16" t="s">
        <v>66</v>
      </c>
      <c r="D4" s="16" t="s">
        <v>17</v>
      </c>
      <c r="E4" s="15" t="s">
        <v>249</v>
      </c>
      <c r="F4" s="16" t="s">
        <v>233</v>
      </c>
      <c r="G4" s="16" t="s">
        <v>265</v>
      </c>
      <c r="H4" s="16"/>
    </row>
    <row r="5" spans="1:8" ht="20" customHeight="1">
      <c r="A5" s="5" t="str">
        <f>"create (a"&amp;B5&amp;":"&amp;D5&amp;"{gid:'"&amp;C5&amp;"', class:'"&amp;D5&amp;"', name:'"&amp;E5&amp;"', originText:'"&amp;F5&amp;"', translation:'"&amp;G5&amp;"', type:'"&amp;H5&amp;"'})"</f>
        <v>create (a4:Line{gid:'N004', class:'Line', name:'출혜화문(出惠化門)4', originText:'洴澼僧稀古寺貧', translation:'빨래하는 스님이 없으니 옛 절터가 쓸쓸하네', type:''})</v>
      </c>
      <c r="B5" s="20">
        <v>4</v>
      </c>
      <c r="C5" s="16" t="s">
        <v>67</v>
      </c>
      <c r="D5" s="16" t="s">
        <v>17</v>
      </c>
      <c r="E5" s="15" t="s">
        <v>250</v>
      </c>
      <c r="F5" s="16" t="s">
        <v>234</v>
      </c>
      <c r="G5" s="16" t="s">
        <v>266</v>
      </c>
      <c r="H5" s="16"/>
    </row>
    <row r="6" spans="1:8" ht="15.75" customHeight="1">
      <c r="A6" s="5" t="str">
        <f>"create (a"&amp;B6&amp;":"&amp;D6&amp;"{gid:'"&amp;C6&amp;"', class:'"&amp;D6&amp;"', name:'"&amp;E6&amp;"', originText:'"&amp;F6&amp;"', translation:'"&amp;G6&amp;"', type:'"&amp;H6&amp;"'})"</f>
        <v>create (a5:Line{gid:'N005', class:'Line', name:'출혜화문(出惠化門)5', originText:'碧樹園中尋水響', translation:'푸른 나무 숲에서 물소리를 찾으려니', type:''})</v>
      </c>
      <c r="B6" s="20">
        <v>5</v>
      </c>
      <c r="C6" s="16" t="s">
        <v>189</v>
      </c>
      <c r="D6" s="16" t="s">
        <v>17</v>
      </c>
      <c r="E6" s="15" t="s">
        <v>251</v>
      </c>
      <c r="F6" s="16" t="s">
        <v>235</v>
      </c>
      <c r="G6" s="15" t="s">
        <v>267</v>
      </c>
      <c r="H6" s="16"/>
    </row>
    <row r="7" spans="1:8" ht="15.75" customHeight="1">
      <c r="A7" s="5" t="str">
        <f t="shared" ref="A7:A38" si="0">"create (a"&amp;B7&amp;":"&amp;D7&amp;"{gid:'"&amp;C7&amp;"', class:'"&amp;D7&amp;"', name:'"&amp;E7&amp;"', originText:'"&amp;F7&amp;"', translation:'"&amp;G7&amp;"', type:'"&amp;H7&amp;"'})"</f>
        <v>create (a6:Line{gid:'N006', class:'Line', name:'출혜화문(出惠化門)6', originText:'亂山高處見城身', translation:'울창한 산 높은 곳에서 성벽만 보이누나', type:''})</v>
      </c>
      <c r="B7" s="8">
        <v>6</v>
      </c>
      <c r="C7" s="16" t="s">
        <v>190</v>
      </c>
      <c r="D7" s="16" t="s">
        <v>17</v>
      </c>
      <c r="E7" s="15" t="s">
        <v>252</v>
      </c>
      <c r="F7" s="16" t="s">
        <v>236</v>
      </c>
      <c r="G7" s="16" t="s">
        <v>268</v>
      </c>
      <c r="H7" s="16"/>
    </row>
    <row r="8" spans="1:8" ht="15.75" customHeight="1">
      <c r="A8" s="5" t="str">
        <f t="shared" si="0"/>
        <v>create (a7:Line{gid:'N007', class:'Line', name:'출혜화문(出惠化門)7', originText:'莫嫌灌圃生涯拙', translation:'관포의 삶이 졸렬하다 싫어하지 말게', type:''})</v>
      </c>
      <c r="B8" s="8">
        <v>7</v>
      </c>
      <c r="C8" s="16" t="s">
        <v>191</v>
      </c>
      <c r="D8" s="16" t="s">
        <v>17</v>
      </c>
      <c r="E8" s="15" t="s">
        <v>253</v>
      </c>
      <c r="F8" s="16" t="s">
        <v>237</v>
      </c>
      <c r="G8" s="16" t="s">
        <v>269</v>
      </c>
      <c r="H8" s="16"/>
    </row>
    <row r="9" spans="1:8" ht="15.75" customHeight="1">
      <c r="A9" s="5" t="str">
        <f t="shared" si="0"/>
        <v>create (a8:Line{gid:'N008', class:'Line', name:'출혜화문(出惠化門)8', originText:'我輩十年無此人', translation:'우리들은 이런 사람이 십년동안 없었으니', type:''})</v>
      </c>
      <c r="B9" s="20">
        <v>8</v>
      </c>
      <c r="C9" s="16" t="s">
        <v>192</v>
      </c>
      <c r="D9" s="16" t="s">
        <v>17</v>
      </c>
      <c r="E9" s="15" t="s">
        <v>254</v>
      </c>
      <c r="F9" s="16" t="s">
        <v>238</v>
      </c>
      <c r="G9" s="16" t="s">
        <v>270</v>
      </c>
      <c r="H9" s="16"/>
    </row>
    <row r="10" spans="1:8" ht="15.75" customHeight="1">
      <c r="A10" s="5" t="str">
        <f t="shared" si="0"/>
        <v>create (a9:Line{gid:'N009', class:'Line', name:'출혜화문(出惠化門)9', originText:'閒來耳目一時新', translation:'한가로워 귀와 눈이 동시에 새로우니', type:''})</v>
      </c>
      <c r="B10" s="20">
        <v>9</v>
      </c>
      <c r="C10" s="16" t="s">
        <v>193</v>
      </c>
      <c r="D10" s="16" t="s">
        <v>17</v>
      </c>
      <c r="E10" s="15" t="s">
        <v>255</v>
      </c>
      <c r="F10" s="16" t="s">
        <v>239</v>
      </c>
      <c r="G10" s="15" t="s">
        <v>271</v>
      </c>
      <c r="H10" s="16"/>
    </row>
    <row r="11" spans="1:8" ht="15.75" customHeight="1">
      <c r="A11" s="5" t="str">
        <f t="shared" si="0"/>
        <v>create (a10:Line{gid:'N010', class:'Line', name:'출혜화문(出惠化門)10', originText:'埜客鬚眉不染塵', translation:'들판의 나그네는 수염과 눈섭이 속진에 물들지 않았구나', type:''})</v>
      </c>
      <c r="B11" s="8">
        <v>10</v>
      </c>
      <c r="C11" s="16" t="s">
        <v>194</v>
      </c>
      <c r="D11" s="16" t="s">
        <v>17</v>
      </c>
      <c r="E11" s="15" t="s">
        <v>256</v>
      </c>
      <c r="F11" s="16" t="s">
        <v>240</v>
      </c>
      <c r="G11" s="16" t="s">
        <v>272</v>
      </c>
      <c r="H11" s="16"/>
    </row>
    <row r="12" spans="1:8" ht="15.75" customHeight="1">
      <c r="A12" s="5" t="str">
        <f t="shared" si="0"/>
        <v>create (a11:Line{gid:'N011', class:'Line', name:'출혜화문(出惠化門)11', originText:'滿地飛花驚節暮', translation:'날아온 꽃잎이 땅을 가득 메우니 계절이 저묾에 깜짝 놀라고', type:''})</v>
      </c>
      <c r="B12" s="8">
        <v>11</v>
      </c>
      <c r="C12" s="16" t="s">
        <v>195</v>
      </c>
      <c r="D12" s="16" t="s">
        <v>17</v>
      </c>
      <c r="E12" s="15" t="s">
        <v>257</v>
      </c>
      <c r="F12" s="16" t="s">
        <v>241</v>
      </c>
      <c r="G12" s="16" t="s">
        <v>273</v>
      </c>
      <c r="H12" s="16"/>
    </row>
    <row r="13" spans="1:8" ht="15.75" customHeight="1">
      <c r="A13" s="5" t="str">
        <f t="shared" si="0"/>
        <v>create (a12:Line{gid:'N012', class:'Line', name:'출혜화문(出惠化門)12', originText:'出城嬴馬笑官貧', translation:'성을 나서 여윈 말 타고는 가난한 벼슬아치 비웃네', type:''})</v>
      </c>
      <c r="B13" s="20">
        <v>12</v>
      </c>
      <c r="C13" s="16" t="s">
        <v>196</v>
      </c>
      <c r="D13" s="16" t="s">
        <v>17</v>
      </c>
      <c r="E13" s="15" t="s">
        <v>258</v>
      </c>
      <c r="F13" s="16" t="s">
        <v>242</v>
      </c>
      <c r="G13" s="16" t="s">
        <v>274</v>
      </c>
      <c r="H13" s="16"/>
    </row>
    <row r="14" spans="1:8" ht="15.75" customHeight="1">
      <c r="A14" s="5" t="str">
        <f t="shared" si="0"/>
        <v>create (a13:Line{gid:'N013', class:'Line', name:'출혜화문(出惠化門)13', originText:'溪頭亂石留殘墨', translation:'시냇물 바위에 잔묵이 어지러이 남아있고', type:''})</v>
      </c>
      <c r="B14" s="20">
        <v>13</v>
      </c>
      <c r="C14" s="16" t="s">
        <v>197</v>
      </c>
      <c r="D14" s="16" t="s">
        <v>17</v>
      </c>
      <c r="E14" s="15" t="s">
        <v>259</v>
      </c>
      <c r="F14" s="16" t="s">
        <v>243</v>
      </c>
      <c r="G14" s="15" t="s">
        <v>275</v>
      </c>
      <c r="H14" s="16"/>
    </row>
    <row r="15" spans="1:8" ht="15.75" customHeight="1">
      <c r="A15" s="5" t="str">
        <f t="shared" si="0"/>
        <v>create (a14:Line{gid:'N014', class:'Line', name:'출혜화문(出惠化門)14', originText:'山頂流雲擁半身', translation:'산꼭대기에서 떠다니는 구름은 내 몸을 끌어 안네', type:''})</v>
      </c>
      <c r="B15" s="8">
        <v>14</v>
      </c>
      <c r="C15" s="16" t="s">
        <v>198</v>
      </c>
      <c r="D15" s="16" t="s">
        <v>17</v>
      </c>
      <c r="E15" s="15" t="s">
        <v>260</v>
      </c>
      <c r="F15" s="16" t="s">
        <v>244</v>
      </c>
      <c r="G15" s="16" t="s">
        <v>276</v>
      </c>
      <c r="H15" s="16"/>
    </row>
    <row r="16" spans="1:8" ht="15.75" customHeight="1">
      <c r="A16" s="5" t="str">
        <f t="shared" si="0"/>
        <v>create (a15:Line{gid:'N015', class:'Line', name:'출혜화문(出惠化門)15', originText:'最是夕陽光景絶', translation:'이 석양의 풍경이 정말 아름다워', type:''})</v>
      </c>
      <c r="B16" s="8">
        <v>15</v>
      </c>
      <c r="C16" s="16" t="s">
        <v>199</v>
      </c>
      <c r="D16" s="16" t="s">
        <v>17</v>
      </c>
      <c r="E16" s="15" t="s">
        <v>261</v>
      </c>
      <c r="F16" s="16" t="s">
        <v>245</v>
      </c>
      <c r="G16" s="16" t="s">
        <v>277</v>
      </c>
      <c r="H16" s="16"/>
    </row>
    <row r="17" spans="1:8" ht="15.75" customHeight="1">
      <c r="A17" s="5" t="str">
        <f t="shared" si="0"/>
        <v>create (a16:Line{gid:'N016', class:'Line', name:'출혜화문(出惠化門)16', originText:'白沙堤外醉歸人', translation:'흰 모레 제방 밖에서 취해 돌아온다네', type:''})</v>
      </c>
      <c r="B17" s="20">
        <v>16</v>
      </c>
      <c r="C17" s="16" t="s">
        <v>200</v>
      </c>
      <c r="D17" s="16" t="s">
        <v>17</v>
      </c>
      <c r="E17" s="15" t="s">
        <v>262</v>
      </c>
      <c r="F17" s="16" t="s">
        <v>246</v>
      </c>
      <c r="G17" s="16" t="s">
        <v>278</v>
      </c>
      <c r="H17" s="16"/>
    </row>
    <row r="18" spans="1:8" ht="15.75" customHeight="1">
      <c r="A18" s="5" t="str">
        <f t="shared" si="0"/>
        <v>create (a17:Line{gid:'N017', class:'Line', name:'북둔도화하점운(北屯桃花下拈韻)1', originText:'花間生活樹間扉', translation:'꽃 사이에서 생활하고 숲 사이 거처하니', type:'기1'})</v>
      </c>
      <c r="B18" s="20">
        <v>17</v>
      </c>
      <c r="C18" s="16" t="s">
        <v>201</v>
      </c>
      <c r="D18" s="16" t="s">
        <v>17</v>
      </c>
      <c r="E18" s="15" t="s">
        <v>285</v>
      </c>
      <c r="F18" s="16" t="s">
        <v>293</v>
      </c>
      <c r="G18" s="15" t="s">
        <v>301</v>
      </c>
      <c r="H18" s="16" t="s">
        <v>309</v>
      </c>
    </row>
    <row r="19" spans="1:8" ht="15.75" customHeight="1">
      <c r="A19" s="5" t="str">
        <f t="shared" si="0"/>
        <v>create (a18:Line{gid:'N018', class:'Line', name:'북둔도화하점운(北屯桃花下拈韻)2', originText:'一道紅霏暎紫暉', translation:'길에는 꽃의 색색빛깔이 비처럼 쏟아지네', type:'기2'})</v>
      </c>
      <c r="B19" s="8">
        <v>18</v>
      </c>
      <c r="C19" s="16" t="s">
        <v>202</v>
      </c>
      <c r="D19" s="16" t="s">
        <v>17</v>
      </c>
      <c r="E19" s="15" t="s">
        <v>286</v>
      </c>
      <c r="F19" s="16" t="s">
        <v>294</v>
      </c>
      <c r="G19" s="16" t="s">
        <v>302</v>
      </c>
      <c r="H19" s="16" t="s">
        <v>310</v>
      </c>
    </row>
    <row r="20" spans="1:8" ht="15.75" customHeight="1">
      <c r="A20" s="5" t="str">
        <f t="shared" si="0"/>
        <v>create (a19:Line{gid:'N019', class:'Line', name:'북둔도화하점운(北屯桃花下拈韻)3', originText:'呷水鯈魚憐倒影', translation:'뻐끔대는 피라미는 거꾸로 비친 그림자를 아끼고', type:'승1'})</v>
      </c>
      <c r="B20" s="8">
        <v>19</v>
      </c>
      <c r="C20" s="16" t="s">
        <v>203</v>
      </c>
      <c r="D20" s="16" t="s">
        <v>17</v>
      </c>
      <c r="E20" s="15" t="s">
        <v>287</v>
      </c>
      <c r="F20" s="16" t="s">
        <v>295</v>
      </c>
      <c r="G20" s="16" t="s">
        <v>303</v>
      </c>
      <c r="H20" s="16" t="s">
        <v>311</v>
      </c>
    </row>
    <row r="21" spans="1:8" ht="15.75" customHeight="1">
      <c r="A21" s="5" t="str">
        <f t="shared" si="0"/>
        <v>create (a20:Line{gid:'N020', class:'Line', name:'북둔도화하점운(北屯桃花下拈韻)4', originText:'驚人蛺𧌃解分飛', translation:'사람에 놀란 나비가 흩어져 날아가네', type:'승2'})</v>
      </c>
      <c r="B21" s="20">
        <v>20</v>
      </c>
      <c r="C21" s="16" t="s">
        <v>204</v>
      </c>
      <c r="D21" s="16" t="s">
        <v>17</v>
      </c>
      <c r="E21" s="15" t="s">
        <v>288</v>
      </c>
      <c r="F21" s="16" t="s">
        <v>296</v>
      </c>
      <c r="G21" s="16" t="s">
        <v>304</v>
      </c>
      <c r="H21" s="16" t="s">
        <v>312</v>
      </c>
    </row>
    <row r="22" spans="1:8" ht="15.75" customHeight="1">
      <c r="A22" s="5" t="str">
        <f t="shared" si="0"/>
        <v>create (a21:Line{gid:'N021', class:'Line', name:'북둔도화하점운(北屯桃花下拈韻)5', originText:'醉醒俱病難爲酒', translation:'취하나 깨나 괴로우니 술 마시기 어렵고', type:'전1'})</v>
      </c>
      <c r="B22" s="20">
        <v>21</v>
      </c>
      <c r="C22" s="16" t="s">
        <v>205</v>
      </c>
      <c r="D22" s="16" t="s">
        <v>17</v>
      </c>
      <c r="E22" s="15" t="s">
        <v>289</v>
      </c>
      <c r="F22" s="16" t="s">
        <v>297</v>
      </c>
      <c r="G22" s="15" t="s">
        <v>305</v>
      </c>
      <c r="H22" s="16" t="s">
        <v>313</v>
      </c>
    </row>
    <row r="23" spans="1:8" ht="15.75" customHeight="1">
      <c r="A23" s="5" t="str">
        <f t="shared" si="0"/>
        <v>create (a22:Line{gid:'N022', class:'Line', name:'북둔도화하점운(北屯桃花下拈韻)6', originText:'凉熱同時未適衣', translation:'추위어 더위 함께 있으니 마땅한 옷이 없네', type:'전2'})</v>
      </c>
      <c r="B23" s="8">
        <v>22</v>
      </c>
      <c r="C23" s="16" t="s">
        <v>206</v>
      </c>
      <c r="D23" s="16" t="s">
        <v>17</v>
      </c>
      <c r="E23" s="15" t="s">
        <v>290</v>
      </c>
      <c r="F23" s="16" t="s">
        <v>298</v>
      </c>
      <c r="G23" s="16" t="s">
        <v>306</v>
      </c>
      <c r="H23" s="16" t="s">
        <v>314</v>
      </c>
    </row>
    <row r="24" spans="1:8" ht="15.75" customHeight="1">
      <c r="A24" s="5" t="str">
        <f t="shared" si="0"/>
        <v>create (a23:Line{gid:'N023', class:'Line', name:'북둔도화하점운(北屯桃花下拈韻)7', originText:'如此城闉閒境在', translation:'이처럼 성곽 안에 한경이 있었으니', type:'결1'})</v>
      </c>
      <c r="B24" s="8">
        <v>23</v>
      </c>
      <c r="C24" s="16" t="s">
        <v>207</v>
      </c>
      <c r="D24" s="16" t="s">
        <v>17</v>
      </c>
      <c r="E24" s="15" t="s">
        <v>291</v>
      </c>
      <c r="F24" s="16" t="s">
        <v>299</v>
      </c>
      <c r="G24" s="16" t="s">
        <v>307</v>
      </c>
      <c r="H24" s="16" t="s">
        <v>315</v>
      </c>
    </row>
    <row r="25" spans="1:8" ht="15.75" customHeight="1">
      <c r="A25" s="5" t="str">
        <f t="shared" si="0"/>
        <v>create (a24:Line{gid:'N024', class:'Line', name:'북둔도화하점운(北屯桃花下拈韻)8', originText:'那堪雅集十䄵稀', translation:'어찌 좋은 모임 십년간 없었음을 견뎌냈을까', type:'결2'})</v>
      </c>
      <c r="B25" s="20">
        <v>24</v>
      </c>
      <c r="C25" s="16" t="s">
        <v>208</v>
      </c>
      <c r="D25" s="16" t="s">
        <v>17</v>
      </c>
      <c r="E25" s="15" t="s">
        <v>292</v>
      </c>
      <c r="F25" s="16" t="s">
        <v>300</v>
      </c>
      <c r="G25" s="16" t="s">
        <v>308</v>
      </c>
      <c r="H25" s="16" t="s">
        <v>316</v>
      </c>
    </row>
    <row r="26" spans="1:8" ht="15.75" customHeight="1">
      <c r="A26" s="5" t="str">
        <f t="shared" si="0"/>
        <v>create (a25:Line{gid:'N025', class:'Line', name:'성시전도응령(城市全圖應令)1', originText:'漢陽城闕天中起', translation:'한양 성궐이 하늘 가운데서 일어나', type:''})</v>
      </c>
      <c r="B26" s="20">
        <v>25</v>
      </c>
      <c r="C26" s="16" t="s">
        <v>209</v>
      </c>
      <c r="D26" s="16" t="s">
        <v>17</v>
      </c>
      <c r="E26" s="15" t="s">
        <v>430</v>
      </c>
      <c r="F26" s="16" t="s">
        <v>530</v>
      </c>
      <c r="G26" s="15" t="s">
        <v>918</v>
      </c>
      <c r="H26" s="16"/>
    </row>
    <row r="27" spans="1:8" ht="15.75" customHeight="1">
      <c r="A27" s="5" t="str">
        <f t="shared" si="0"/>
        <v>create (a26:Line{gid:'N026', class:'Line', name:'성시전도응령(城市全圖應令)2', originText:'繚以層城四十里', translation:'성을 층층히 사십리나 둘렀도다', type:''})</v>
      </c>
      <c r="B27" s="8">
        <v>26</v>
      </c>
      <c r="C27" s="16" t="s">
        <v>210</v>
      </c>
      <c r="D27" s="16" t="s">
        <v>17</v>
      </c>
      <c r="E27" s="15" t="s">
        <v>431</v>
      </c>
      <c r="F27" s="16" t="s">
        <v>531</v>
      </c>
      <c r="G27" s="16" t="s">
        <v>919</v>
      </c>
      <c r="H27" s="16"/>
    </row>
    <row r="28" spans="1:8" ht="15.75" customHeight="1">
      <c r="A28" s="5" t="str">
        <f t="shared" si="0"/>
        <v>create (a27:Line{gid:'N027', class:'Line', name:'성시전도응령(城市全圖應令)3', originText:'左廟右社宏樹立', translation:'왼쪽에는 종묘 오른쪽에는 사직을 두었고 큰 나무가 서있으며', type:''})</v>
      </c>
      <c r="B28" s="8">
        <v>27</v>
      </c>
      <c r="C28" s="16" t="s">
        <v>211</v>
      </c>
      <c r="D28" s="16" t="s">
        <v>17</v>
      </c>
      <c r="E28" s="15" t="s">
        <v>432</v>
      </c>
      <c r="F28" s="16" t="s">
        <v>532</v>
      </c>
      <c r="G28" s="16" t="s">
        <v>920</v>
      </c>
      <c r="H28" s="16"/>
    </row>
    <row r="29" spans="1:8" ht="15.75" customHeight="1">
      <c r="A29" s="5" t="str">
        <f t="shared" si="0"/>
        <v>create (a28:Line{gid:'N028', class:'Line', name:'성시전도응령(城市全圖應令)4', originText:'背負叢山面遠水', translation:'여러 산을 등지고 먼 곳에 물을 마주하네', type:''})</v>
      </c>
      <c r="B29" s="20">
        <v>28</v>
      </c>
      <c r="C29" s="16" t="s">
        <v>212</v>
      </c>
      <c r="D29" s="16" t="s">
        <v>17</v>
      </c>
      <c r="E29" s="15" t="s">
        <v>433</v>
      </c>
      <c r="F29" s="16" t="s">
        <v>533</v>
      </c>
      <c r="G29" s="16" t="s">
        <v>921</v>
      </c>
      <c r="H29" s="16"/>
    </row>
    <row r="30" spans="1:8" ht="15.75" customHeight="1">
      <c r="A30" s="5" t="str">
        <f t="shared" si="0"/>
        <v>create (a29:Line{gid:'N029', class:'Line', name:'성시전도응령(城市全圖應令)5', originText:'天開地闢南平壤', translation:'천지가 개벽하여 남쪽의 평양이니', type:''})</v>
      </c>
      <c r="B30" s="20">
        <v>29</v>
      </c>
      <c r="C30" s="16" t="s">
        <v>213</v>
      </c>
      <c r="D30" s="16" t="s">
        <v>17</v>
      </c>
      <c r="E30" s="15" t="s">
        <v>434</v>
      </c>
      <c r="F30" s="16" t="s">
        <v>534</v>
      </c>
      <c r="G30" s="15" t="s">
        <v>922</v>
      </c>
      <c r="H30" s="16"/>
    </row>
    <row r="31" spans="1:8" ht="15.75" customHeight="1">
      <c r="A31" s="5" t="str">
        <f t="shared" si="0"/>
        <v>create (a30:Line{gid:'N030', class:'Line', name:'성시전도응령(城市全圖應令)6', originText:'舊邦新命先王以', translation:'옛 나라의 새 운명을 선왕께서 거느리시네', type:''})</v>
      </c>
      <c r="B31" s="8">
        <v>30</v>
      </c>
      <c r="C31" s="16" t="s">
        <v>214</v>
      </c>
      <c r="D31" s="16" t="s">
        <v>17</v>
      </c>
      <c r="E31" s="15" t="s">
        <v>435</v>
      </c>
      <c r="F31" s="16" t="s">
        <v>535</v>
      </c>
      <c r="G31" s="16" t="s">
        <v>923</v>
      </c>
      <c r="H31" s="16"/>
    </row>
    <row r="32" spans="1:8" ht="15.75" customHeight="1">
      <c r="A32" s="5" t="str">
        <f t="shared" si="0"/>
        <v>create (a31:Line{gid:'N031', class:'Line', name:'성시전도응령(城市全圖應令)7', originText:'文明日月近榑桑', translation:'문명의 세월은 부상과 가까우며', type:''})</v>
      </c>
      <c r="B32" s="8">
        <v>31</v>
      </c>
      <c r="C32" s="16" t="s">
        <v>215</v>
      </c>
      <c r="D32" s="16" t="s">
        <v>17</v>
      </c>
      <c r="E32" s="15" t="s">
        <v>436</v>
      </c>
      <c r="F32" s="16" t="s">
        <v>536</v>
      </c>
      <c r="G32" s="16" t="s">
        <v>924</v>
      </c>
      <c r="H32" s="16"/>
    </row>
    <row r="33" spans="1:8" ht="15.75" customHeight="1">
      <c r="A33" s="5" t="str">
        <f t="shared" si="0"/>
        <v>create (a32:Line{gid:'N032', class:'Line', name:'성시전도응령(城市全圖應令)8', originText:'慶會風雲護仙李', translation:'경회루의 풍운은 선리를 지킨다네', type:''})</v>
      </c>
      <c r="B33" s="20">
        <v>32</v>
      </c>
      <c r="C33" s="16" t="s">
        <v>216</v>
      </c>
      <c r="D33" s="16" t="s">
        <v>17</v>
      </c>
      <c r="E33" s="15" t="s">
        <v>437</v>
      </c>
      <c r="F33" s="16" t="s">
        <v>537</v>
      </c>
      <c r="G33" s="16" t="s">
        <v>925</v>
      </c>
      <c r="H33" s="16"/>
    </row>
    <row r="34" spans="1:8" ht="15.75" customHeight="1">
      <c r="A34" s="5" t="str">
        <f t="shared" si="0"/>
        <v>create (a33:Line{gid:'N033', class:'Line', name:'성시전도응령(城市全圖應令)9', originText:'六曹高臨白道傍', translation:'육조거리의 높은 건물은 흰 길가에 임해있고', type:''})</v>
      </c>
      <c r="B34" s="20">
        <v>33</v>
      </c>
      <c r="C34" s="16" t="s">
        <v>217</v>
      </c>
      <c r="D34" s="16" t="s">
        <v>17</v>
      </c>
      <c r="E34" s="15" t="s">
        <v>438</v>
      </c>
      <c r="F34" s="16" t="s">
        <v>538</v>
      </c>
      <c r="G34" s="15" t="s">
        <v>926</v>
      </c>
      <c r="H34" s="16"/>
    </row>
    <row r="35" spans="1:8" ht="15.75" customHeight="1">
      <c r="A35" s="5" t="str">
        <f t="shared" si="0"/>
        <v>create (a34:Line{gid:'N034', class:'Line', name:'성시전도응령(城市全圖應令)10', originText:'七門聳出丹霞裡', translation:'일곱 문은 붉은 노을 안에서 솟아오르네', type:''})</v>
      </c>
      <c r="B35" s="8">
        <v>34</v>
      </c>
      <c r="C35" s="16" t="s">
        <v>218</v>
      </c>
      <c r="D35" s="16" t="s">
        <v>17</v>
      </c>
      <c r="E35" s="15" t="s">
        <v>439</v>
      </c>
      <c r="F35" s="16" t="s">
        <v>539</v>
      </c>
      <c r="G35" s="16" t="s">
        <v>927</v>
      </c>
      <c r="H35" s="16"/>
    </row>
    <row r="36" spans="1:8" ht="15.75" customHeight="1">
      <c r="A36" s="5" t="str">
        <f t="shared" si="0"/>
        <v>create (a35:Line{gid:'N035', class:'Line', name:'성시전도응령(城市全圖應令)11', originText:'民惟五部之統轄', translation:'백성은 마땅히 오부가 모두 거느려 다스리고', type:''})</v>
      </c>
      <c r="B36" s="8">
        <v>35</v>
      </c>
      <c r="C36" s="16" t="s">
        <v>219</v>
      </c>
      <c r="D36" s="16" t="s">
        <v>17</v>
      </c>
      <c r="E36" s="15" t="s">
        <v>440</v>
      </c>
      <c r="F36" s="16" t="s">
        <v>540</v>
      </c>
      <c r="G36" s="16" t="s">
        <v>928</v>
      </c>
      <c r="H36" s="16"/>
    </row>
    <row r="37" spans="1:8" ht="15.75" customHeight="1">
      <c r="A37" s="5" t="str">
        <f t="shared" si="0"/>
        <v>create (a36:Line{gid:'N036', class:'Line', name:'성시전도응령(城市全圖應令)12', originText:'兵乃三營所管理', translation:'군대는 곧 삼영이 관리하는 바이다', type:''})</v>
      </c>
      <c r="B37" s="20">
        <v>36</v>
      </c>
      <c r="C37" s="16" t="s">
        <v>220</v>
      </c>
      <c r="D37" s="16" t="s">
        <v>17</v>
      </c>
      <c r="E37" s="15" t="s">
        <v>441</v>
      </c>
      <c r="F37" s="16" t="s">
        <v>541</v>
      </c>
      <c r="G37" s="16" t="s">
        <v>929</v>
      </c>
      <c r="H37" s="16"/>
    </row>
    <row r="38" spans="1:8" ht="15.75" customHeight="1">
      <c r="A38" s="5" t="str">
        <f t="shared" si="0"/>
        <v>create (a37:Line{gid:'N037', class:'Line', name:'성시전도응령(城市全圖應令)13', originText:'戢戢瓦鱗四万戶', translation:'비늘 같은 기와가 사만 호에 걸쳐 있으니', type:''})</v>
      </c>
      <c r="B38" s="20">
        <v>37</v>
      </c>
      <c r="C38" s="16" t="s">
        <v>221</v>
      </c>
      <c r="D38" s="16" t="s">
        <v>17</v>
      </c>
      <c r="E38" s="15" t="s">
        <v>442</v>
      </c>
      <c r="F38" s="16" t="s">
        <v>542</v>
      </c>
      <c r="G38" s="15" t="s">
        <v>930</v>
      </c>
      <c r="H38" s="16"/>
    </row>
    <row r="39" spans="1:8" ht="15.75" customHeight="1">
      <c r="A39" s="5" t="str">
        <f t="shared" ref="A39:A58" si="1">"create (a"&amp;B39&amp;":"&amp;D39&amp;"{gid:'"&amp;C39&amp;"', class:'"&amp;D39&amp;"', name:'"&amp;E39&amp;"', originText:'"&amp;F39&amp;"', translation:'"&amp;G39&amp;"', type:'"&amp;H39&amp;"'})"</f>
        <v>create (a38:Line{gid:'N038', class:'Line', name:'성시전도응령(城市全圖應令)14', originText:'彷彿淪漪隱魴鯉', translation:'그 잔물결이 돌아서 방어와 잉어를 감추는 듯하구나', type:''})</v>
      </c>
      <c r="B39" s="20">
        <v>38</v>
      </c>
      <c r="C39" s="16" t="s">
        <v>331</v>
      </c>
      <c r="D39" s="16" t="s">
        <v>17</v>
      </c>
      <c r="E39" s="15" t="s">
        <v>443</v>
      </c>
      <c r="F39" s="16" t="s">
        <v>543</v>
      </c>
      <c r="G39" s="16" t="s">
        <v>931</v>
      </c>
      <c r="H39" s="16"/>
    </row>
    <row r="40" spans="1:8" ht="15.75" customHeight="1">
      <c r="A40" s="5" t="str">
        <f t="shared" si="1"/>
        <v>create (a39:Line{gid:'N039', class:'Line', name:'성시전도응령(城市全圖應令)15', originText:'畫工思入秋毫細', translation:'화공의 생각이 빠져듦이 추호처럼 섬세하니', type:''})</v>
      </c>
      <c r="B40" s="20">
        <v>39</v>
      </c>
      <c r="C40" s="16" t="s">
        <v>332</v>
      </c>
      <c r="D40" s="16" t="s">
        <v>17</v>
      </c>
      <c r="E40" s="15" t="s">
        <v>444</v>
      </c>
      <c r="F40" s="16" t="s">
        <v>544</v>
      </c>
      <c r="G40" s="15" t="s">
        <v>932</v>
      </c>
      <c r="H40" s="16"/>
    </row>
    <row r="41" spans="1:8" ht="15.75" customHeight="1">
      <c r="A41" s="5" t="str">
        <f t="shared" si="1"/>
        <v>create (a40:Line{gid:'N040', class:'Line', name:'성시전도응령(城市全圖應令)16', originText:'映以玻璃縮以紙', translation:'유리로 비추어 종이에 담아낸 듯하구나', type:''})</v>
      </c>
      <c r="B41" s="20">
        <v>40</v>
      </c>
      <c r="C41" s="16" t="s">
        <v>333</v>
      </c>
      <c r="D41" s="16" t="s">
        <v>17</v>
      </c>
      <c r="E41" s="15" t="s">
        <v>445</v>
      </c>
      <c r="F41" s="16" t="s">
        <v>545</v>
      </c>
      <c r="G41" s="16" t="s">
        <v>933</v>
      </c>
      <c r="H41" s="16"/>
    </row>
    <row r="42" spans="1:8" ht="15.75" customHeight="1">
      <c r="A42" s="5" t="str">
        <f t="shared" si="1"/>
        <v>create (a41:Line{gid:'N041', class:'Line', name:'성시전도응령(城市全圖應令)17', originText:'五城衚衕列次第', translation:'오성의 호동들이 차례로 늘어서고', type:''})</v>
      </c>
      <c r="B42" s="20">
        <v>41</v>
      </c>
      <c r="C42" s="16" t="s">
        <v>334</v>
      </c>
      <c r="D42" s="16" t="s">
        <v>17</v>
      </c>
      <c r="E42" s="15" t="s">
        <v>446</v>
      </c>
      <c r="F42" s="16" t="s">
        <v>546</v>
      </c>
      <c r="G42" s="15" t="s">
        <v>934</v>
      </c>
      <c r="H42" s="16"/>
    </row>
    <row r="43" spans="1:8" ht="15.75" customHeight="1">
      <c r="A43" s="5" t="str">
        <f t="shared" si="1"/>
        <v>create (a42:Line{gid:'N042', class:'Line', name:'성시전도응령(城市全圖應令)18', originText:'大都宮殿䟽源委', translation:'대도의 궁전이 띄엄띄엄 있네', type:''})</v>
      </c>
      <c r="B43" s="20">
        <v>42</v>
      </c>
      <c r="C43" s="16" t="s">
        <v>335</v>
      </c>
      <c r="D43" s="16" t="s">
        <v>17</v>
      </c>
      <c r="E43" s="15" t="s">
        <v>447</v>
      </c>
      <c r="F43" s="16" t="s">
        <v>547</v>
      </c>
      <c r="G43" s="16" t="s">
        <v>935</v>
      </c>
      <c r="H43" s="16"/>
    </row>
    <row r="44" spans="1:8" ht="15.75" customHeight="1">
      <c r="A44" s="5" t="str">
        <f t="shared" si="1"/>
        <v>create (a43:Line{gid:'N043', class:'Line', name:'성시전도응령(城市全圖應令)19', originText:'風俗猶傳董越賦', translation:'풍속은 동월부에서나 전해지고', type:''})</v>
      </c>
      <c r="B44" s="20">
        <v>43</v>
      </c>
      <c r="C44" s="16" t="s">
        <v>336</v>
      </c>
      <c r="D44" s="16" t="s">
        <v>17</v>
      </c>
      <c r="E44" s="15" t="s">
        <v>448</v>
      </c>
      <c r="F44" s="16" t="s">
        <v>548</v>
      </c>
      <c r="G44" s="15" t="s">
        <v>936</v>
      </c>
      <c r="H44" s="16"/>
    </row>
    <row r="45" spans="1:8" ht="15.75" customHeight="1">
      <c r="A45" s="5" t="str">
        <f t="shared" si="1"/>
        <v>create (a44:Line{gid:'N044', class:'Line', name:'성시전도응령(城市全圖應令)20', originText:'方言舊說倪謙紀', translation:'사투리는 옛날 예겸의 기록에서나 전해지네', type:''})</v>
      </c>
      <c r="B45" s="20">
        <v>44</v>
      </c>
      <c r="C45" s="16" t="s">
        <v>337</v>
      </c>
      <c r="D45" s="16" t="s">
        <v>17</v>
      </c>
      <c r="E45" s="15" t="s">
        <v>449</v>
      </c>
      <c r="F45" s="16" t="s">
        <v>549</v>
      </c>
      <c r="G45" s="16" t="s">
        <v>937</v>
      </c>
      <c r="H45" s="16"/>
    </row>
    <row r="46" spans="1:8" ht="15.75" customHeight="1">
      <c r="A46" s="5" t="str">
        <f>"create (a"&amp;B46&amp;":"&amp;D46&amp;"{gid:'"&amp;C46&amp;"', class:'"&amp;D46&amp;"', name:'"&amp;E46&amp;"', originText:'"&amp;F46&amp;"', translation:'"&amp;G46&amp;"', type:'"&amp;H46&amp;"'})"</f>
        <v>create (a45:Line{gid:'N045', class:'Line', name:'성시전도응령(城市全圖應令)21', originText:'事有孫穆類外別', translation:'사실은 손목으로써 차이점을 유별하고', type:''})</v>
      </c>
      <c r="B46" s="20">
        <v>45</v>
      </c>
      <c r="C46" s="16" t="s">
        <v>338</v>
      </c>
      <c r="D46" s="16" t="s">
        <v>17</v>
      </c>
      <c r="E46" s="15" t="s">
        <v>450</v>
      </c>
      <c r="F46" s="16" t="s">
        <v>550</v>
      </c>
      <c r="G46" s="15" t="s">
        <v>938</v>
      </c>
      <c r="H46" s="16"/>
    </row>
    <row r="47" spans="1:8" ht="15.75" customHeight="1">
      <c r="A47" s="5" t="str">
        <f t="shared" si="1"/>
        <v>create (a46:Line{gid:'N046', class:'Line', name:'성시전도응령(城市全圖應令)22', originText:'圖從徐兢經中揣', translation:'그림은 서긍의 책 가운데에서 헤아려보네', type:''})</v>
      </c>
      <c r="B47" s="20">
        <v>46</v>
      </c>
      <c r="C47" s="16" t="s">
        <v>339</v>
      </c>
      <c r="D47" s="16" t="s">
        <v>17</v>
      </c>
      <c r="E47" s="15" t="s">
        <v>451</v>
      </c>
      <c r="F47" s="16" t="s">
        <v>551</v>
      </c>
      <c r="G47" s="16" t="s">
        <v>939</v>
      </c>
      <c r="H47" s="16"/>
    </row>
    <row r="48" spans="1:8" ht="15.75" customHeight="1">
      <c r="A48" s="5" t="str">
        <f t="shared" si="1"/>
        <v>create (a47:Line{gid:'N047', class:'Line', name:'성시전도응령(城市全圖應令)23', originText:'設色詳於輿地家', translation:'채색한 것은 여지가보다 상세하고', type:''})</v>
      </c>
      <c r="B48" s="20">
        <v>47</v>
      </c>
      <c r="C48" s="16" t="s">
        <v>340</v>
      </c>
      <c r="D48" s="16" t="s">
        <v>17</v>
      </c>
      <c r="E48" s="15" t="s">
        <v>452</v>
      </c>
      <c r="F48" s="16" t="s">
        <v>552</v>
      </c>
      <c r="G48" s="15" t="s">
        <v>940</v>
      </c>
      <c r="H48" s="16"/>
    </row>
    <row r="49" spans="1:8" ht="15.75" customHeight="1">
      <c r="A49" s="5" t="str">
        <f t="shared" si="1"/>
        <v>create (a48:Line{gid:'N048', class:'Line', name:'성시전도응령(城市全圖應令)24', originText:'掌故宜先職方氏', translation:'나라의 관례는 직방씨보다 마땅히 앞서네', type:''})</v>
      </c>
      <c r="B49" s="20">
        <v>48</v>
      </c>
      <c r="C49" s="16" t="s">
        <v>341</v>
      </c>
      <c r="D49" s="16" t="s">
        <v>17</v>
      </c>
      <c r="E49" s="15" t="s">
        <v>453</v>
      </c>
      <c r="F49" s="16" t="s">
        <v>553</v>
      </c>
      <c r="G49" s="16" t="s">
        <v>941</v>
      </c>
      <c r="H49" s="16"/>
    </row>
    <row r="50" spans="1:8" ht="15.75" customHeight="1">
      <c r="A50" s="5" t="str">
        <f t="shared" si="1"/>
        <v>create (a49:Line{gid:'N049', class:'Line', name:'성시전도응령(城市全圖應令)25', originText:'川渠巷陌紛可數', translation:'개울과 골목길은 복잡하여 셀 수 없고', type:''})</v>
      </c>
      <c r="B50" s="20">
        <v>49</v>
      </c>
      <c r="C50" s="16" t="s">
        <v>342</v>
      </c>
      <c r="D50" s="16" t="s">
        <v>17</v>
      </c>
      <c r="E50" s="15" t="s">
        <v>454</v>
      </c>
      <c r="F50" s="16" t="s">
        <v>554</v>
      </c>
      <c r="G50" s="15" t="s">
        <v>942</v>
      </c>
      <c r="H50" s="16"/>
    </row>
    <row r="51" spans="1:8" ht="15.75" customHeight="1">
      <c r="A51" s="5" t="str">
        <f t="shared" si="1"/>
        <v>create (a50:Line{gid:'N050', class:'Line', name:'성시전도응령(城市全圖應令)26', originText:'歷歷闤闠連郊鄙', translation:'바둑판 같은 거리와 도성 바깥문은 근교의 촌락과 이어지네', type:''})</v>
      </c>
      <c r="B51" s="20">
        <v>50</v>
      </c>
      <c r="C51" s="16" t="s">
        <v>343</v>
      </c>
      <c r="D51" s="16" t="s">
        <v>17</v>
      </c>
      <c r="E51" s="15" t="s">
        <v>455</v>
      </c>
      <c r="F51" s="16" t="s">
        <v>555</v>
      </c>
      <c r="G51" s="16" t="s">
        <v>943</v>
      </c>
      <c r="H51" s="16"/>
    </row>
    <row r="52" spans="1:8" ht="15.75" customHeight="1">
      <c r="A52" s="5" t="str">
        <f t="shared" si="1"/>
        <v>create (a51:Line{gid:'N051', class:'Line', name:'성시전도응령(城市全圖應令)27', originText:'豆人寸馬還笨伯', translation:'사람과 말이 콩알과 손가락 마디만 하니 도리어 바보 같고', type:''})</v>
      </c>
      <c r="B52" s="20">
        <v>51</v>
      </c>
      <c r="C52" s="16" t="s">
        <v>344</v>
      </c>
      <c r="D52" s="16" t="s">
        <v>17</v>
      </c>
      <c r="E52" s="15" t="s">
        <v>456</v>
      </c>
      <c r="F52" s="16" t="s">
        <v>556</v>
      </c>
      <c r="G52" s="15" t="s">
        <v>944</v>
      </c>
      <c r="H52" s="16"/>
    </row>
    <row r="53" spans="1:8" ht="15.75" customHeight="1">
      <c r="A53" s="5" t="str">
        <f t="shared" si="1"/>
        <v>create (a52:Line{gid:'N052', class:'Line', name:'성시전도응령(城市全圖應令)28', originText:'屋僅如黍樹如蟻', translation:'집은 겨우 기장풀이요 나무는 개미와 같구나', type:''})</v>
      </c>
      <c r="B53" s="20">
        <v>52</v>
      </c>
      <c r="C53" s="16" t="s">
        <v>345</v>
      </c>
      <c r="D53" s="16" t="s">
        <v>17</v>
      </c>
      <c r="E53" s="15" t="s">
        <v>457</v>
      </c>
      <c r="F53" s="16" t="s">
        <v>557</v>
      </c>
      <c r="G53" s="16" t="s">
        <v>945</v>
      </c>
      <c r="H53" s="16"/>
    </row>
    <row r="54" spans="1:8" ht="15.75" customHeight="1">
      <c r="A54" s="5" t="str">
        <f>"create (a"&amp;B54&amp;":"&amp;D54&amp;"{gid:'"&amp;C54&amp;"', class:'"&amp;D54&amp;"', name:'"&amp;E54&amp;"', originText:'"&amp;F54&amp;"', translation:'"&amp;G54&amp;"', type:'"&amp;H54&amp;"'})"</f>
        <v>create (a53:Line{gid:'N053', class:'Line', name:'성시전도응령(城市全圖應令)29', originText:'杜陵花接舂陵氣', translation:'두릉의 꽃이 용릉의 기운과 맞닿으니', type:''})</v>
      </c>
      <c r="B54" s="20">
        <v>53</v>
      </c>
      <c r="C54" s="16" t="s">
        <v>346</v>
      </c>
      <c r="D54" s="16" t="s">
        <v>17</v>
      </c>
      <c r="E54" s="15" t="s">
        <v>458</v>
      </c>
      <c r="F54" s="16" t="s">
        <v>558</v>
      </c>
      <c r="G54" s="15" t="s">
        <v>946</v>
      </c>
      <c r="H54" s="16"/>
    </row>
    <row r="55" spans="1:8" ht="15.75" customHeight="1">
      <c r="A55" s="5" t="str">
        <f t="shared" si="1"/>
        <v>create (a54:Line{gid:'N054', class:'Line', name:'성시전도응령(城市全圖應令)30', originText:'別有光景生微紫', translation:'독특한 광경이 어렴풋이 자줏빛을 내는구나', type:''})</v>
      </c>
      <c r="B55" s="20">
        <v>54</v>
      </c>
      <c r="C55" s="16" t="s">
        <v>347</v>
      </c>
      <c r="D55" s="16" t="s">
        <v>17</v>
      </c>
      <c r="E55" s="15" t="s">
        <v>459</v>
      </c>
      <c r="F55" s="16" t="s">
        <v>559</v>
      </c>
      <c r="G55" s="16" t="s">
        <v>947</v>
      </c>
      <c r="H55" s="16"/>
    </row>
    <row r="56" spans="1:8" ht="15.75" customHeight="1">
      <c r="A56" s="5" t="str">
        <f t="shared" si="1"/>
        <v>create (a55:Line{gid:'N055', class:'Line', name:'성시전도응령(城市全圖應令)31', originText:'仙山樓閣卷何有', translation:'선산의 누각은 책 속에 어디 있을까', type:''})</v>
      </c>
      <c r="B56" s="20">
        <v>55</v>
      </c>
      <c r="C56" s="16" t="s">
        <v>348</v>
      </c>
      <c r="D56" s="16" t="s">
        <v>17</v>
      </c>
      <c r="E56" s="15" t="s">
        <v>460</v>
      </c>
      <c r="F56" s="16" t="s">
        <v>560</v>
      </c>
      <c r="G56" s="15" t="s">
        <v>948</v>
      </c>
      <c r="H56" s="16"/>
    </row>
    <row r="57" spans="1:8" ht="15.75" customHeight="1">
      <c r="A57" s="5" t="str">
        <f t="shared" si="1"/>
        <v>create (a56:Line{gid:'N056', class:'Line', name:'성시전도응령(城市全圖應令)32', originText:'汴河淸明糾可擬', translation:'변하의 청명함과 얽혀도 비길 만하도다', type:''})</v>
      </c>
      <c r="B57" s="20">
        <v>56</v>
      </c>
      <c r="C57" s="16" t="s">
        <v>349</v>
      </c>
      <c r="D57" s="16" t="s">
        <v>17</v>
      </c>
      <c r="E57" s="15" t="s">
        <v>461</v>
      </c>
      <c r="F57" s="16" t="s">
        <v>561</v>
      </c>
      <c r="G57" s="16" t="s">
        <v>949</v>
      </c>
      <c r="H57" s="16"/>
    </row>
    <row r="58" spans="1:8" ht="15.75" customHeight="1">
      <c r="A58" s="5" t="str">
        <f t="shared" si="1"/>
        <v>create (a57:Line{gid:'N057', class:'Line', name:'성시전도응령(城市全圖應令)33', originText:'震爲弘化離㪟化', translation:'동쪽의 홍화문이 돈화문과 떨어져 있으니', type:''})</v>
      </c>
      <c r="B58" s="20">
        <v>57</v>
      </c>
      <c r="C58" s="16" t="s">
        <v>350</v>
      </c>
      <c r="D58" s="16" t="s">
        <v>17</v>
      </c>
      <c r="E58" s="15" t="s">
        <v>462</v>
      </c>
      <c r="F58" s="16" t="s">
        <v>562</v>
      </c>
      <c r="G58" s="15" t="s">
        <v>950</v>
      </c>
      <c r="H58" s="16"/>
    </row>
    <row r="59" spans="1:8" ht="15.75" customHeight="1">
      <c r="A59" s="5" t="str">
        <f t="shared" ref="A59:A122" si="2">"create (a"&amp;B59&amp;":"&amp;D59&amp;"{gid:'"&amp;C59&amp;"', class:'"&amp;D59&amp;"', name:'"&amp;E59&amp;"', originText:'"&amp;F59&amp;"', translation:'"&amp;G59&amp;"', type:'"&amp;H59&amp;"'})"</f>
        <v>create (a58:Line{gid:'N058', class:'Line', name:'성시전도응령(城市全圖應令)34', originText:'讀畫先從禁籞始', translation:'궁궐 그림을 읽을 때에는 먼저 금원부터 시작해야 한다네', type:''})</v>
      </c>
      <c r="B59" s="20">
        <v>58</v>
      </c>
      <c r="C59" s="16" t="s">
        <v>351</v>
      </c>
      <c r="D59" s="16" t="s">
        <v>17</v>
      </c>
      <c r="E59" s="15" t="s">
        <v>463</v>
      </c>
      <c r="F59" s="16" t="s">
        <v>563</v>
      </c>
      <c r="G59" s="16" t="s">
        <v>951</v>
      </c>
      <c r="H59" s="16"/>
    </row>
    <row r="60" spans="1:8" ht="15.75" customHeight="1">
      <c r="A60" s="5" t="str">
        <f t="shared" si="2"/>
        <v>create (a59:Line{gid:'N059', class:'Line', name:'성시전도응령(城市全圖應令)35', originText:'分開昌德與昌慶', translation:'창덕궁과 창경궁이 나누어 열렸으니', type:''})</v>
      </c>
      <c r="B60" s="20">
        <v>59</v>
      </c>
      <c r="C60" s="16" t="s">
        <v>352</v>
      </c>
      <c r="D60" s="16" t="s">
        <v>17</v>
      </c>
      <c r="E60" s="15" t="s">
        <v>464</v>
      </c>
      <c r="F60" s="16" t="s">
        <v>564</v>
      </c>
      <c r="G60" s="15" t="s">
        <v>952</v>
      </c>
      <c r="H60" s="16"/>
    </row>
    <row r="61" spans="1:8" ht="15.75" customHeight="1">
      <c r="A61" s="5" t="str">
        <f t="shared" si="2"/>
        <v>create (a60:Line{gid:'N060', class:'Line', name:'성시전도응령(城市全圖應令)36', originText:'建陽一門中間峙', translation:'건양문 하나가 그 가운데에서 우뚝 솟아있네', type:''})</v>
      </c>
      <c r="B61" s="20">
        <v>60</v>
      </c>
      <c r="C61" s="16" t="s">
        <v>353</v>
      </c>
      <c r="D61" s="16" t="s">
        <v>17</v>
      </c>
      <c r="E61" s="15" t="s">
        <v>465</v>
      </c>
      <c r="F61" s="16" t="s">
        <v>565</v>
      </c>
      <c r="G61" s="16" t="s">
        <v>953</v>
      </c>
      <c r="H61" s="16"/>
    </row>
    <row r="62" spans="1:8" ht="15.75" customHeight="1">
      <c r="A62" s="5" t="str">
        <f t="shared" si="2"/>
        <v>create (a61:Line{gid:'N061', class:'Line', name:'성시전도응령(城市全圖應令)37', originText:'靑䓗樹認春塘路', translation:'푸른 부들과 나무로 춘당대의 길을 알 수 있으니', type:''})</v>
      </c>
      <c r="B62" s="20">
        <v>61</v>
      </c>
      <c r="C62" s="16" t="s">
        <v>354</v>
      </c>
      <c r="D62" s="16" t="s">
        <v>17</v>
      </c>
      <c r="E62" s="15" t="s">
        <v>466</v>
      </c>
      <c r="F62" s="16" t="s">
        <v>566</v>
      </c>
      <c r="G62" s="15" t="s">
        <v>954</v>
      </c>
      <c r="H62" s="16"/>
    </row>
    <row r="63" spans="1:8" ht="15.75" customHeight="1">
      <c r="A63" s="5" t="str">
        <f t="shared" si="2"/>
        <v>create (a62:Line{gid:'N062', class:'Line', name:'성시전도응령(城市全圖應令)38', originText:'軟羅巾歸泮宮士', translation:'고운 비단을 두르고 성균관과 문묘의 선비들이 돌아가는구나', type:''})</v>
      </c>
      <c r="B63" s="20">
        <v>62</v>
      </c>
      <c r="C63" s="16" t="s">
        <v>355</v>
      </c>
      <c r="D63" s="16" t="s">
        <v>17</v>
      </c>
      <c r="E63" s="15" t="s">
        <v>467</v>
      </c>
      <c r="F63" s="16" t="s">
        <v>567</v>
      </c>
      <c r="G63" s="16" t="s">
        <v>955</v>
      </c>
      <c r="H63" s="16"/>
    </row>
    <row r="64" spans="1:8" ht="15.75" customHeight="1">
      <c r="A64" s="5" t="str">
        <f t="shared" si="2"/>
        <v>create (a63:Line{gid:'N063', class:'Line', name:'성시전도응령(城市全圖應令)39', originText:'北苑松陰特地寒', translation:'북원의 솔숲 그늘은 유난히도 춥건만', type:''})</v>
      </c>
      <c r="B64" s="20">
        <v>63</v>
      </c>
      <c r="C64" s="16" t="s">
        <v>356</v>
      </c>
      <c r="D64" s="16" t="s">
        <v>17</v>
      </c>
      <c r="E64" s="15" t="s">
        <v>468</v>
      </c>
      <c r="F64" s="16" t="s">
        <v>568</v>
      </c>
      <c r="G64" s="15" t="s">
        <v>956</v>
      </c>
      <c r="H64" s="16"/>
    </row>
    <row r="65" spans="1:8" ht="15.75" customHeight="1">
      <c r="A65" s="5" t="str">
        <f t="shared" si="2"/>
        <v>create (a64:Line{gid:'N064', class:'Line', name:'성시전도응령(城市全圖應令)40', originText:'羽衛肅肅皇壇祀', translation:'금위군은 엄숙하게 황단에서 제사를 지내는구나', type:''})</v>
      </c>
      <c r="B65" s="20">
        <v>64</v>
      </c>
      <c r="C65" s="16" t="s">
        <v>357</v>
      </c>
      <c r="D65" s="16" t="s">
        <v>17</v>
      </c>
      <c r="E65" s="15" t="s">
        <v>469</v>
      </c>
      <c r="F65" s="16" t="s">
        <v>569</v>
      </c>
      <c r="G65" s="16" t="s">
        <v>957</v>
      </c>
      <c r="H65" s="16"/>
    </row>
    <row r="66" spans="1:8" ht="15.75" customHeight="1">
      <c r="A66" s="5" t="str">
        <f t="shared" si="2"/>
        <v>create (a65:Line{gid:'N065', class:'Line', name:'성시전도응령(城市全圖應令)41', originText:'西望觚棱最高處', translation:'서쪽으로 고릉의 제일 높은 곳 보이니', type:''})</v>
      </c>
      <c r="B66" s="20">
        <v>65</v>
      </c>
      <c r="C66" s="16" t="s">
        <v>358</v>
      </c>
      <c r="D66" s="16" t="s">
        <v>17</v>
      </c>
      <c r="E66" s="15" t="s">
        <v>470</v>
      </c>
      <c r="F66" s="16" t="s">
        <v>570</v>
      </c>
      <c r="G66" s="15" t="s">
        <v>958</v>
      </c>
      <c r="H66" s="16"/>
    </row>
    <row r="67" spans="1:8" ht="15.75" customHeight="1">
      <c r="A67" s="5" t="str">
        <f t="shared" si="2"/>
        <v>create (a66:Line{gid:'N066', class:'Line', name:'성시전도응령(城市全圖應令)42', originText:'慶煕金榜晴空倚', translation:'경희궁의 금방이 맑은 하늘에 휘날리네', type:''})</v>
      </c>
      <c r="B67" s="20">
        <v>66</v>
      </c>
      <c r="C67" s="16" t="s">
        <v>359</v>
      </c>
      <c r="D67" s="16" t="s">
        <v>17</v>
      </c>
      <c r="E67" s="15" t="s">
        <v>471</v>
      </c>
      <c r="F67" s="16" t="s">
        <v>571</v>
      </c>
      <c r="G67" s="16" t="s">
        <v>959</v>
      </c>
      <c r="H67" s="16"/>
    </row>
    <row r="68" spans="1:8" ht="15.75" customHeight="1">
      <c r="A68" s="5" t="str">
        <f t="shared" si="2"/>
        <v>create (a67:Line{gid:'N067', class:'Line', name:'성시전도응령(城市全圖應令)43', originText:'乍聞漂聲近御溝', translation:'어구 가까이서 빨래 소리가 잠깐 들리다가도', type:''})</v>
      </c>
      <c r="B68" s="20">
        <v>67</v>
      </c>
      <c r="C68" s="16" t="s">
        <v>360</v>
      </c>
      <c r="D68" s="16" t="s">
        <v>17</v>
      </c>
      <c r="E68" s="15" t="s">
        <v>472</v>
      </c>
      <c r="F68" s="16" t="s">
        <v>572</v>
      </c>
      <c r="G68" s="15" t="s">
        <v>960</v>
      </c>
      <c r="H68" s="16"/>
    </row>
    <row r="69" spans="1:8" ht="15.75" customHeight="1">
      <c r="A69" s="5" t="str">
        <f t="shared" si="2"/>
        <v>create (a68:Line{gid:'N068', class:'Line', name:'성시전도응령(城市全圖應令)44', originText:'復有槐花拂彤戺', translation:'다시 회화나무 꽃잎이 집의 붉은 모퉁이를 스쳐가는구나', type:''})</v>
      </c>
      <c r="B69" s="20">
        <v>68</v>
      </c>
      <c r="C69" s="16" t="s">
        <v>361</v>
      </c>
      <c r="D69" s="16" t="s">
        <v>17</v>
      </c>
      <c r="E69" s="15" t="s">
        <v>473</v>
      </c>
      <c r="F69" s="16" t="s">
        <v>573</v>
      </c>
      <c r="G69" s="16" t="s">
        <v>961</v>
      </c>
      <c r="H69" s="16"/>
    </row>
    <row r="70" spans="1:8" ht="15.75" customHeight="1">
      <c r="A70" s="5" t="str">
        <f t="shared" si="2"/>
        <v>create (a69:Line{gid:'N069', class:'Line', name:'성시전도응령(城市全圖應令)45', originText:'小李金碧夕陽山', translation:'오얏꽃의 금빛과 푸른빛은 석양이 비친 산과 같으니', type:''})</v>
      </c>
      <c r="B70" s="20">
        <v>69</v>
      </c>
      <c r="C70" s="16" t="s">
        <v>362</v>
      </c>
      <c r="D70" s="16" t="s">
        <v>17</v>
      </c>
      <c r="E70" s="15" t="s">
        <v>474</v>
      </c>
      <c r="F70" s="16" t="s">
        <v>574</v>
      </c>
      <c r="G70" s="15" t="s">
        <v>962</v>
      </c>
      <c r="H70" s="16"/>
    </row>
    <row r="71" spans="1:8" ht="15.75" customHeight="1">
      <c r="A71" s="5" t="str">
        <f t="shared" si="2"/>
        <v>create (a70:Line{gid:'N070', class:'Line', name:'성시전도응령(城市全圖應令)46', originText:'愛此玲瓏入骨髓', translation:'이 영롱한 빛이 골수에 스며듦을 사랑한다네', type:''})</v>
      </c>
      <c r="B71" s="20">
        <v>70</v>
      </c>
      <c r="C71" s="16" t="s">
        <v>363</v>
      </c>
      <c r="D71" s="16" t="s">
        <v>17</v>
      </c>
      <c r="E71" s="15" t="s">
        <v>475</v>
      </c>
      <c r="F71" s="16" t="s">
        <v>575</v>
      </c>
      <c r="G71" s="16" t="s">
        <v>963</v>
      </c>
      <c r="H71" s="16"/>
    </row>
    <row r="72" spans="1:8" ht="15.75" customHeight="1">
      <c r="A72" s="5" t="str">
        <f t="shared" si="2"/>
        <v>create (a71:Line{gid:'N071', class:'Line', name:'성시전도응령(城市全圖應令)47', originText:'梨峴鍾樓及七牌', translation:'배오개 마을과 종각과 칠패는', type:''})</v>
      </c>
      <c r="B72" s="20">
        <v>71</v>
      </c>
      <c r="C72" s="16" t="s">
        <v>364</v>
      </c>
      <c r="D72" s="16" t="s">
        <v>17</v>
      </c>
      <c r="E72" s="15" t="s">
        <v>476</v>
      </c>
      <c r="F72" s="16" t="s">
        <v>576</v>
      </c>
      <c r="G72" s="15" t="s">
        <v>966</v>
      </c>
      <c r="H72" s="16"/>
    </row>
    <row r="73" spans="1:8" ht="15.75" customHeight="1">
      <c r="A73" s="5" t="str">
        <f>"create (a"&amp;B73&amp;":"&amp;D73&amp;"{gid:'"&amp;C73&amp;"', class:'"&amp;D73&amp;"', name:'"&amp;E73&amp;"', originText:'"&amp;F73&amp;"', translation:'"&amp;G73&amp;"', type:'"&amp;H73&amp;"'})"</f>
        <v>create (a72:Line{gid:'N072', class:'Line', name:'성시전도응령(城市全圖應令)48', originText:'是爲都城三大市', translation:'도성의 삼대 저잣거리라네', type:''})</v>
      </c>
      <c r="B73" s="20">
        <v>72</v>
      </c>
      <c r="C73" s="16" t="s">
        <v>365</v>
      </c>
      <c r="D73" s="16" t="s">
        <v>17</v>
      </c>
      <c r="E73" s="15" t="s">
        <v>477</v>
      </c>
      <c r="F73" s="16" t="s">
        <v>577</v>
      </c>
      <c r="G73" s="16" t="s">
        <v>967</v>
      </c>
      <c r="H73" s="16"/>
    </row>
    <row r="74" spans="1:8" ht="15.75" customHeight="1">
      <c r="A74" s="5" t="str">
        <f>"create (a"&amp;B74&amp;":"&amp;D74&amp;"{gid:'"&amp;C74&amp;"', class:'"&amp;D74&amp;"', name:'"&amp;E74&amp;"', originText:'"&amp;F74&amp;"', translation:'"&amp;G74&amp;"', type:'"&amp;H74&amp;"'})"</f>
        <v>create (a73:Line{gid:'N073', class:'Line', name:'성시전도응령(城市全圖應令)49', originText:'百工居業人摩肩', translation:'온갖 장인들이 살고 일하니 사람들이 많아서 어깨를 부딪히며', type:''})</v>
      </c>
      <c r="B74" s="20">
        <v>73</v>
      </c>
      <c r="C74" s="16" t="s">
        <v>366</v>
      </c>
      <c r="D74" s="16" t="s">
        <v>17</v>
      </c>
      <c r="E74" s="15" t="s">
        <v>478</v>
      </c>
      <c r="F74" s="16" t="s">
        <v>578</v>
      </c>
      <c r="G74" s="16" t="s">
        <v>964</v>
      </c>
      <c r="H74" s="16"/>
    </row>
    <row r="75" spans="1:8" ht="15.75" customHeight="1">
      <c r="A75" s="5" t="str">
        <f>"create (a"&amp;B75&amp;":"&amp;D75&amp;"{gid:'"&amp;C75&amp;"', class:'"&amp;D75&amp;"', name:'"&amp;E75&amp;"', originText:'"&amp;F75&amp;"', translation:'"&amp;G75&amp;"', type:'"&amp;H75&amp;"'})"</f>
        <v>create (a74:Line{gid:'N074', class:'Line', name:'성시전도응령(城市全圖應令)50', originText:'万貨趨利車連軌', translation:'온갖 재화가 이익을 좇아 수레가 끊임없네', type:''})</v>
      </c>
      <c r="B75" s="20">
        <v>74</v>
      </c>
      <c r="C75" s="16" t="s">
        <v>367</v>
      </c>
      <c r="D75" s="16" t="s">
        <v>17</v>
      </c>
      <c r="E75" s="15" t="s">
        <v>479</v>
      </c>
      <c r="F75" s="16" t="s">
        <v>579</v>
      </c>
      <c r="G75" s="15" t="s">
        <v>965</v>
      </c>
      <c r="H75" s="16"/>
    </row>
    <row r="76" spans="1:8" ht="15.75" customHeight="1">
      <c r="A76" s="5" t="str">
        <f>"create (a"&amp;B76&amp;":"&amp;D76&amp;"{gid:'"&amp;C76&amp;"', class:'"&amp;D76&amp;"', name:'"&amp;E76&amp;"', originText:'"&amp;F76&amp;"', translation:'"&amp;G76&amp;"', type:'"&amp;H76&amp;"'})"</f>
        <v>create (a75:Line{gid:'N075', class:'Line', name:'성시전도응령(城市全圖應令)51', originText:'鳳城羢帽燕京絲', translation:'봉성의 털모나 연경의 비단', type:''})</v>
      </c>
      <c r="B76" s="20">
        <v>75</v>
      </c>
      <c r="C76" s="16" t="s">
        <v>368</v>
      </c>
      <c r="D76" s="16" t="s">
        <v>17</v>
      </c>
      <c r="E76" s="15" t="s">
        <v>480</v>
      </c>
      <c r="F76" s="16" t="s">
        <v>580</v>
      </c>
      <c r="G76" s="16" t="s">
        <v>968</v>
      </c>
      <c r="H76" s="16"/>
    </row>
    <row r="77" spans="1:8" ht="15.75" customHeight="1">
      <c r="A77" s="5" t="str">
        <f>"create (a"&amp;B77&amp;":"&amp;D77&amp;"{gid:'"&amp;C77&amp;"', class:'"&amp;D77&amp;"', name:'"&amp;E77&amp;"', originText:'"&amp;F77&amp;"', translation:'"&amp;G77&amp;"', type:'"&amp;H77&amp;"'})"</f>
        <v>create (a76:Line{gid:'N076', class:'Line', name:'성시전도응령(城市全圖應令)52', originText:'北關麻布韓山枲', translation:'북관의 삼베와 한산의 모시', type:''})</v>
      </c>
      <c r="B77" s="20">
        <v>76</v>
      </c>
      <c r="C77" s="16" t="s">
        <v>369</v>
      </c>
      <c r="D77" s="16" t="s">
        <v>17</v>
      </c>
      <c r="E77" s="15" t="s">
        <v>481</v>
      </c>
      <c r="F77" s="16" t="s">
        <v>581</v>
      </c>
      <c r="G77" s="15" t="s">
        <v>969</v>
      </c>
      <c r="H77" s="16"/>
    </row>
    <row r="78" spans="1:8" ht="15.75" customHeight="1">
      <c r="A78" s="5" t="str">
        <f t="shared" si="2"/>
        <v>create (a77:Line{gid:'N077', class:'Line', name:'성시전도응령(城市全圖應令)53', originText:'米菽禾黍粟稷麥', translation:'쌀 콩 벼 기장 조 수수 보리', type:''})</v>
      </c>
      <c r="B78" s="20">
        <v>77</v>
      </c>
      <c r="C78" s="16" t="s">
        <v>370</v>
      </c>
      <c r="D78" s="16" t="s">
        <v>17</v>
      </c>
      <c r="E78" s="15" t="s">
        <v>482</v>
      </c>
      <c r="F78" s="16" t="s">
        <v>582</v>
      </c>
      <c r="G78" s="16" t="s">
        <v>970</v>
      </c>
      <c r="H78" s="16"/>
    </row>
    <row r="79" spans="1:8" ht="15.75" customHeight="1">
      <c r="A79" s="5" t="str">
        <f t="shared" si="2"/>
        <v>create (a78:Line{gid:'N078', class:'Line', name:'성시전도응령(城市全圖應令)54', originText:'梗柟楮漆松梧梓', translation:'느릅나무 녹나무 닥나무 칠 소나무 오동나무 가래나무', type:''})</v>
      </c>
      <c r="B79" s="20">
        <v>78</v>
      </c>
      <c r="C79" s="16" t="s">
        <v>371</v>
      </c>
      <c r="D79" s="16" t="s">
        <v>17</v>
      </c>
      <c r="E79" s="15" t="s">
        <v>483</v>
      </c>
      <c r="F79" s="16" t="s">
        <v>583</v>
      </c>
      <c r="G79" s="16" t="s">
        <v>971</v>
      </c>
      <c r="H79" s="16"/>
    </row>
    <row r="80" spans="1:8" ht="15.75" customHeight="1">
      <c r="A80" s="5" t="str">
        <f t="shared" si="2"/>
        <v>create (a79:Line{gid:'N079', class:'Line', name:'성시전도응령(城市全圖應令)55', originText:'椒蒜薑䓗虀芥蕈', translation:'산초 마늘 생강 파 절인채소 겨자 버섯', type:''})</v>
      </c>
      <c r="B80" s="20">
        <v>79</v>
      </c>
      <c r="C80" s="16" t="s">
        <v>372</v>
      </c>
      <c r="D80" s="16" t="s">
        <v>17</v>
      </c>
      <c r="E80" s="15" t="s">
        <v>484</v>
      </c>
      <c r="F80" s="16" t="s">
        <v>584</v>
      </c>
      <c r="G80" s="15" t="s">
        <v>972</v>
      </c>
      <c r="H80" s="16"/>
    </row>
    <row r="81" spans="1:8" ht="15.75" customHeight="1">
      <c r="A81" s="5" t="str">
        <f t="shared" si="2"/>
        <v>create (a80:Line{gid:'N080', class:'Line', name:'성시전도응령(城市全圖應令)56', originText:'葡萄棗栗橘梨柹', translation:'포도 대추 밤 귤 배 감', type:''})</v>
      </c>
      <c r="B81" s="20">
        <v>80</v>
      </c>
      <c r="C81" s="16" t="s">
        <v>373</v>
      </c>
      <c r="D81" s="16" t="s">
        <v>17</v>
      </c>
      <c r="E81" s="15" t="s">
        <v>485</v>
      </c>
      <c r="F81" s="16" t="s">
        <v>585</v>
      </c>
      <c r="G81" s="16" t="s">
        <v>973</v>
      </c>
      <c r="H81" s="16"/>
    </row>
    <row r="82" spans="1:8" ht="15.75" customHeight="1">
      <c r="A82" s="5" t="str">
        <f t="shared" si="2"/>
        <v>create (a81:Line{gid:'N081', class:'Line', name:'성시전도응령(城市全圖應令)57', originText:'有剖而鱐貫而腒', translation:'쪼개서 말린 어포와 꿰어 말린 새고기 포', type:''})</v>
      </c>
      <c r="B82" s="20">
        <v>81</v>
      </c>
      <c r="C82" s="16" t="s">
        <v>374</v>
      </c>
      <c r="D82" s="16" t="s">
        <v>17</v>
      </c>
      <c r="E82" s="15" t="s">
        <v>486</v>
      </c>
      <c r="F82" s="16" t="s">
        <v>586</v>
      </c>
      <c r="G82" s="15" t="s">
        <v>974</v>
      </c>
      <c r="H82" s="16"/>
    </row>
    <row r="83" spans="1:8" ht="15.75" customHeight="1">
      <c r="A83" s="5" t="str">
        <f t="shared" si="2"/>
        <v>create (a82:Line{gid:'N082', class:'Line', name:'성시전도응령(城市全圖應令)58', originText:'章擧石首鰈鱅鮪', translation:'낙지 굴비 가자미 전어 다랑어', type:''})</v>
      </c>
      <c r="B83" s="20">
        <v>82</v>
      </c>
      <c r="C83" s="16" t="s">
        <v>375</v>
      </c>
      <c r="D83" s="16" t="s">
        <v>17</v>
      </c>
      <c r="E83" s="15" t="s">
        <v>487</v>
      </c>
      <c r="F83" s="16" t="s">
        <v>587</v>
      </c>
      <c r="G83" s="16" t="s">
        <v>975</v>
      </c>
      <c r="H83" s="16"/>
    </row>
    <row r="84" spans="1:8" ht="15.75" customHeight="1">
      <c r="A84" s="5" t="str">
        <f t="shared" si="2"/>
        <v>create (a83:Line{gid:'N083', class:'Line', name:'성시전도응령(城市全圖應令)59', originText:'栢葉灑菓潤欲滴', translation:'잣잎으로 과실에 물 뿌리니 윤기나고 싱싱하며', type:''})</v>
      </c>
      <c r="B84" s="20">
        <v>83</v>
      </c>
      <c r="C84" s="16" t="s">
        <v>376</v>
      </c>
      <c r="D84" s="16" t="s">
        <v>17</v>
      </c>
      <c r="E84" s="15" t="s">
        <v>488</v>
      </c>
      <c r="F84" s="16" t="s">
        <v>588</v>
      </c>
      <c r="G84" s="15" t="s">
        <v>976</v>
      </c>
      <c r="H84" s="16"/>
    </row>
    <row r="85" spans="1:8" ht="15.75" customHeight="1">
      <c r="A85" s="5" t="str">
        <f t="shared" si="2"/>
        <v>create (a84:Line{gid:'N084', class:'Line', name:'성시전도응령(城市全圖應令)60', originText:'緜核護卵明於舐', translation:'목화씨로 달걀 감싸니 빛깔이 핥은 듯이 선명하구나', type:''})</v>
      </c>
      <c r="B85" s="20">
        <v>84</v>
      </c>
      <c r="C85" s="16" t="s">
        <v>377</v>
      </c>
      <c r="D85" s="16" t="s">
        <v>17</v>
      </c>
      <c r="E85" s="15" t="s">
        <v>489</v>
      </c>
      <c r="F85" s="16" t="s">
        <v>589</v>
      </c>
      <c r="G85" s="16" t="s">
        <v>977</v>
      </c>
      <c r="H85" s="16"/>
    </row>
    <row r="86" spans="1:8" ht="15.75" customHeight="1">
      <c r="A86" s="5" t="str">
        <f t="shared" si="2"/>
        <v>create (a85:Line{gid:'N085', class:'Line', name:'성시전도응령(城市全圖應令)61', originText:'賣腐篩筐高似墖', translation:'두부가게의 체와 광주리는 탑처럼 높이 쌓여있고', type:''})</v>
      </c>
      <c r="B86" s="20">
        <v>85</v>
      </c>
      <c r="C86" s="16" t="s">
        <v>378</v>
      </c>
      <c r="D86" s="16" t="s">
        <v>17</v>
      </c>
      <c r="E86" s="15" t="s">
        <v>490</v>
      </c>
      <c r="F86" s="16" t="s">
        <v>590</v>
      </c>
      <c r="G86" s="15" t="s">
        <v>978</v>
      </c>
      <c r="H86" s="16"/>
    </row>
    <row r="87" spans="1:8" ht="15.75" customHeight="1">
      <c r="A87" s="5" t="str">
        <f t="shared" si="2"/>
        <v>create (a86:Line{gid:'N086', class:'Line', name:'성시전도응령(城市全圖應令)62', originText:'盛瓜網眼踈如麂', translation:'참외 가득 담은 그물은 노루 눈처럼 크게 벌어져있네', type:''})</v>
      </c>
      <c r="B87" s="20">
        <v>86</v>
      </c>
      <c r="C87" s="16" t="s">
        <v>379</v>
      </c>
      <c r="D87" s="16" t="s">
        <v>17</v>
      </c>
      <c r="E87" s="15" t="s">
        <v>491</v>
      </c>
      <c r="F87" s="16" t="s">
        <v>591</v>
      </c>
      <c r="G87" s="16" t="s">
        <v>979</v>
      </c>
      <c r="H87" s="16"/>
    </row>
    <row r="88" spans="1:8" ht="15.75" customHeight="1">
      <c r="A88" s="5" t="str">
        <f t="shared" si="2"/>
        <v>create (a87:Line{gid:'N087', class:'Line', name:'성시전도응령(城市全圖應令)63', originText:'蟹笥在首兒在背', translation:'머리에 게를 담은 상자를 이고 아이를 등에 업은', type:''})</v>
      </c>
      <c r="B88" s="20">
        <v>87</v>
      </c>
      <c r="C88" s="16" t="s">
        <v>380</v>
      </c>
      <c r="D88" s="16" t="s">
        <v>17</v>
      </c>
      <c r="E88" s="15" t="s">
        <v>492</v>
      </c>
      <c r="F88" s="16" t="s">
        <v>592</v>
      </c>
      <c r="G88" s="15" t="s">
        <v>980</v>
      </c>
      <c r="H88" s="16"/>
    </row>
    <row r="89" spans="1:8" ht="15.75" customHeight="1">
      <c r="A89" s="5" t="str">
        <f t="shared" si="2"/>
        <v>create (a88:Line{gid:'N088', class:'Line', name:'성시전도응령(城市全圖應令)64', originText:'浦女靑靑吉貝縰', translation:'포구의 여인이 푸릇푸릇한 길패를 머리에 둘렀구나', type:''})</v>
      </c>
      <c r="B89" s="20">
        <v>88</v>
      </c>
      <c r="C89" s="16" t="s">
        <v>381</v>
      </c>
      <c r="D89" s="16" t="s">
        <v>17</v>
      </c>
      <c r="E89" s="15" t="s">
        <v>493</v>
      </c>
      <c r="F89" s="16" t="s">
        <v>593</v>
      </c>
      <c r="G89" s="16" t="s">
        <v>981</v>
      </c>
      <c r="H89" s="16"/>
    </row>
    <row r="90" spans="1:8" ht="15.75" customHeight="1">
      <c r="A90" s="5" t="str">
        <f t="shared" si="2"/>
        <v>create (a89:Line{gid:'N089', class:'Line', name:'성시전도응령(城市全圖應令)65', originText:'或試其重擧一鷄', translation:'어떤 이는 무게 달아보려고 닭 한마리를 들고 있고', type:''})</v>
      </c>
      <c r="B90" s="20">
        <v>89</v>
      </c>
      <c r="C90" s="16" t="s">
        <v>382</v>
      </c>
      <c r="D90" s="16" t="s">
        <v>17</v>
      </c>
      <c r="E90" s="15" t="s">
        <v>494</v>
      </c>
      <c r="F90" s="16" t="s">
        <v>594</v>
      </c>
      <c r="G90" s="15" t="s">
        <v>982</v>
      </c>
      <c r="H90" s="16"/>
    </row>
    <row r="91" spans="1:8" ht="15.75" customHeight="1">
      <c r="A91" s="5" t="str">
        <f t="shared" si="2"/>
        <v>create (a90:Line{gid:'N090', class:'Line', name:'성시전도응령(城市全圖應令)66', originText:'或壓其嘶負雙豕', translation:'어떤이는 꽥꽥댐이 성가셔서 돼지 두 마리를 등에 업었네', type:''})</v>
      </c>
      <c r="B91" s="20">
        <v>90</v>
      </c>
      <c r="C91" s="16" t="s">
        <v>383</v>
      </c>
      <c r="D91" s="16" t="s">
        <v>17</v>
      </c>
      <c r="E91" s="15" t="s">
        <v>495</v>
      </c>
      <c r="F91" s="16" t="s">
        <v>595</v>
      </c>
      <c r="G91" s="16" t="s">
        <v>983</v>
      </c>
      <c r="H91" s="16"/>
    </row>
    <row r="92" spans="1:8" ht="15.75" customHeight="1">
      <c r="A92" s="5" t="str">
        <f t="shared" si="2"/>
        <v>create (a91:Line{gid:'N091', class:'Line', name:'성시전도응령(城市全圖應令)67', originText:'或買牛柴自牽轡', translation:'어떤 이는 소에 실은 섶을 사려 고삐를 끌고 있고', type:''})</v>
      </c>
      <c r="B92" s="20">
        <v>91</v>
      </c>
      <c r="C92" s="16" t="s">
        <v>384</v>
      </c>
      <c r="D92" s="16" t="s">
        <v>17</v>
      </c>
      <c r="E92" s="15" t="s">
        <v>496</v>
      </c>
      <c r="F92" s="16" t="s">
        <v>596</v>
      </c>
      <c r="G92" s="15" t="s">
        <v>984</v>
      </c>
      <c r="H92" s="16"/>
    </row>
    <row r="93" spans="1:8" ht="15.75" customHeight="1">
      <c r="A93" s="5" t="str">
        <f t="shared" si="2"/>
        <v>create (a92:Line{gid:'N092', class:'Line', name:'성시전도응령(城市全圖應令)68', originText:'或相馬齒旁揷箠', translation:'어떤 이는 허리에 채찍을 꽂고 말 이빨을 살피네', type:''})</v>
      </c>
      <c r="B93" s="20">
        <v>92</v>
      </c>
      <c r="C93" s="16" t="s">
        <v>385</v>
      </c>
      <c r="D93" s="16" t="s">
        <v>17</v>
      </c>
      <c r="E93" s="15" t="s">
        <v>497</v>
      </c>
      <c r="F93" s="16" t="s">
        <v>597</v>
      </c>
      <c r="G93" s="16" t="s">
        <v>985</v>
      </c>
      <c r="H93" s="16"/>
    </row>
    <row r="94" spans="1:8" ht="15.75" customHeight="1">
      <c r="A94" s="5" t="str">
        <f t="shared" si="2"/>
        <v>create (a93:Line{gid:'N093', class:'Line', name:'성시전도응령(城市全圖應令)69', originText:'或瞬其目招駔儈', translation:'어떤 이는 눈을 껌뻑이며 흥정꾼을 불러들이고', type:''})</v>
      </c>
      <c r="B94" s="20">
        <v>93</v>
      </c>
      <c r="C94" s="16" t="s">
        <v>386</v>
      </c>
      <c r="D94" s="16" t="s">
        <v>17</v>
      </c>
      <c r="E94" s="15" t="s">
        <v>498</v>
      </c>
      <c r="F94" s="16" t="s">
        <v>598</v>
      </c>
      <c r="G94" s="15" t="s">
        <v>986</v>
      </c>
      <c r="H94" s="16"/>
    </row>
    <row r="95" spans="1:8" ht="15.75" customHeight="1">
      <c r="A95" s="5" t="str">
        <f t="shared" si="2"/>
        <v>create (a94:Line{gid:'N094', class:'Line', name:'성시전도응령(城市全圖應令)70', originText:'或解其紛勸妯娌', translation:'어떤 이는 다툼을 중재하며 잘 지내라 권하네', type:''})</v>
      </c>
      <c r="B95" s="20">
        <v>94</v>
      </c>
      <c r="C95" s="16" t="s">
        <v>387</v>
      </c>
      <c r="D95" s="16" t="s">
        <v>17</v>
      </c>
      <c r="E95" s="15" t="s">
        <v>499</v>
      </c>
      <c r="F95" s="16" t="s">
        <v>599</v>
      </c>
      <c r="G95" s="16" t="s">
        <v>987</v>
      </c>
      <c r="H95" s="16"/>
    </row>
    <row r="96" spans="1:8" ht="15.75" customHeight="1">
      <c r="A96" s="5" t="str">
        <f t="shared" si="2"/>
        <v>create (a95:Line{gid:'N095', class:'Line', name:'성시전도응령(城市全圖應令)71', originText:'或有彈琴倚新聲', translation:'거문고를 타며 새 곡조에 기대보는 이가 있는가 하면', type:''})</v>
      </c>
      <c r="B96" s="20">
        <v>95</v>
      </c>
      <c r="C96" s="16" t="s">
        <v>388</v>
      </c>
      <c r="D96" s="16" t="s">
        <v>17</v>
      </c>
      <c r="E96" s="15" t="s">
        <v>500</v>
      </c>
      <c r="F96" s="16" t="s">
        <v>600</v>
      </c>
      <c r="G96" s="15" t="s">
        <v>988</v>
      </c>
      <c r="H96" s="16"/>
    </row>
    <row r="97" spans="1:8" ht="15.75" customHeight="1">
      <c r="A97" s="5" t="str">
        <f t="shared" si="2"/>
        <v>create (a96:Line{gid:'N096', class:'Line', name:'성시전도응령(城市全圖應令)72', originText:'或有吹簫誇絶技', translation:'퉁소를 불며 뛰어난 솜씨를 뽐내는 이도 있다네', type:''})</v>
      </c>
      <c r="B97" s="20">
        <v>96</v>
      </c>
      <c r="C97" s="16" t="s">
        <v>389</v>
      </c>
      <c r="D97" s="16" t="s">
        <v>17</v>
      </c>
      <c r="E97" s="15" t="s">
        <v>501</v>
      </c>
      <c r="F97" s="16" t="s">
        <v>601</v>
      </c>
      <c r="G97" s="16" t="s">
        <v>989</v>
      </c>
      <c r="H97" s="16"/>
    </row>
    <row r="98" spans="1:8" ht="15.75" customHeight="1">
      <c r="A98" s="5" t="str">
        <f t="shared" si="2"/>
        <v>create (a97:Line{gid:'N097', class:'Line', name:'성시전도응령(城市全圖應令)73', originText:'誰云畫樂不畫音', translation:'혹자는 음악은 그릴지라도 소리는 담아낼 수 없다고 하였건만', type:''})</v>
      </c>
      <c r="B98" s="20">
        <v>97</v>
      </c>
      <c r="C98" s="16" t="s">
        <v>390</v>
      </c>
      <c r="D98" s="16" t="s">
        <v>17</v>
      </c>
      <c r="E98" s="15" t="s">
        <v>502</v>
      </c>
      <c r="F98" s="16" t="s">
        <v>602</v>
      </c>
      <c r="G98" s="15" t="s">
        <v>990</v>
      </c>
      <c r="H98" s="16"/>
    </row>
    <row r="99" spans="1:8" ht="15.75" customHeight="1">
      <c r="A99" s="5" t="str">
        <f t="shared" si="2"/>
        <v>create (a98:Line{gid:'N098', class:'Line', name:'성시전도응령(城市全圖應令)74', originText:'指法亦足審宮徵', translation:'운지법만 보아도 궁과 치를 알 만하다네', type:''})</v>
      </c>
      <c r="B99" s="20">
        <v>98</v>
      </c>
      <c r="C99" s="16" t="s">
        <v>391</v>
      </c>
      <c r="D99" s="16" t="s">
        <v>17</v>
      </c>
      <c r="E99" s="15" t="s">
        <v>503</v>
      </c>
      <c r="F99" s="16" t="s">
        <v>603</v>
      </c>
      <c r="G99" s="16" t="s">
        <v>991</v>
      </c>
      <c r="H99" s="16"/>
    </row>
    <row r="100" spans="1:8" ht="15.75" customHeight="1">
      <c r="A100" s="5" t="str">
        <f t="shared" si="2"/>
        <v>create (a99:Line{gid:'N099', class:'Line', name:'성시전도응령(城市全圖應令)75', originText:'唐詩杜律貼對聯', translation:'당시와 두보의 율시를 대련으로 붙여두고', type:''})</v>
      </c>
      <c r="B100" s="20">
        <v>99</v>
      </c>
      <c r="C100" s="16" t="s">
        <v>392</v>
      </c>
      <c r="D100" s="16" t="s">
        <v>17</v>
      </c>
      <c r="E100" s="15" t="s">
        <v>504</v>
      </c>
      <c r="F100" s="16" t="s">
        <v>604</v>
      </c>
      <c r="G100" s="15" t="s">
        <v>996</v>
      </c>
      <c r="H100" s="16"/>
    </row>
    <row r="101" spans="1:8" ht="15.75" customHeight="1">
      <c r="A101" s="5" t="str">
        <f t="shared" si="2"/>
        <v>create (a100:Line{gid:'N100', class:'Line', name:'성시전도응령(城市全圖應令)76', originText:'樓梯處處憑長几', translation:'누각 곳곳의 긴 의자에 기대어 있구나', type:''})</v>
      </c>
      <c r="B101" s="20">
        <v>100</v>
      </c>
      <c r="C101" s="16" t="s">
        <v>393</v>
      </c>
      <c r="D101" s="16" t="s">
        <v>17</v>
      </c>
      <c r="E101" s="15" t="s">
        <v>505</v>
      </c>
      <c r="F101" s="16" t="s">
        <v>605</v>
      </c>
      <c r="G101" s="16" t="s">
        <v>995</v>
      </c>
      <c r="H101" s="16"/>
    </row>
    <row r="102" spans="1:8" ht="15.75" customHeight="1">
      <c r="A102" s="5" t="str">
        <f>"create (a"&amp;B102&amp;":"&amp;D102&amp;"{gid:'"&amp;C102&amp;"', class:'"&amp;D102&amp;"', name:'"&amp;E102&amp;"', originText:'"&amp;F102&amp;"', translation:'"&amp;G102&amp;"', type:'"&amp;H102&amp;"'})"</f>
        <v>create (a101:Line{gid:'N101', class:'Line', name:'성시전도응령(城市全圖應令)77', originText:'迎門喚客者爲誰', translation:'문앞에서 손님을 불러 맞이하는 이는 누구일까', type:''})</v>
      </c>
      <c r="B102" s="20">
        <v>101</v>
      </c>
      <c r="C102" s="16" t="s">
        <v>394</v>
      </c>
      <c r="D102" s="16" t="s">
        <v>17</v>
      </c>
      <c r="E102" s="15" t="s">
        <v>506</v>
      </c>
      <c r="F102" s="16" t="s">
        <v>606</v>
      </c>
      <c r="G102" s="16" t="s">
        <v>992</v>
      </c>
      <c r="H102" s="16"/>
    </row>
    <row r="103" spans="1:8" ht="15.75" customHeight="1">
      <c r="A103" s="5" t="str">
        <f t="shared" si="2"/>
        <v>create (a102:Line{gid:'N102', class:'Line', name:'성시전도응령(城市全圖應令)78', originText:'鞋鼻尖尖偪有耳', translation:'신발 끝이 뾰족하고 행전에는 귀가 달렸구나', type:''})</v>
      </c>
      <c r="B103" s="20">
        <v>102</v>
      </c>
      <c r="C103" s="16" t="s">
        <v>395</v>
      </c>
      <c r="D103" s="16" t="s">
        <v>17</v>
      </c>
      <c r="E103" s="15" t="s">
        <v>507</v>
      </c>
      <c r="F103" s="16" t="s">
        <v>607</v>
      </c>
      <c r="G103" s="15" t="s">
        <v>993</v>
      </c>
      <c r="H103" s="16"/>
    </row>
    <row r="104" spans="1:8" ht="15.75" customHeight="1">
      <c r="A104" s="5" t="str">
        <f t="shared" si="2"/>
        <v>create (a103:Line{gid:'N103', class:'Line', name:'성시전도응령(城市全圖應令)79', originText:'易知難忘染靛局', translation:'물감가게는 알아보기 쉬워 잊기 어려우니', type:''})</v>
      </c>
      <c r="B104" s="20">
        <v>103</v>
      </c>
      <c r="C104" s="16" t="s">
        <v>396</v>
      </c>
      <c r="D104" s="16" t="s">
        <v>17</v>
      </c>
      <c r="E104" s="15" t="s">
        <v>508</v>
      </c>
      <c r="F104" s="16" t="s">
        <v>608</v>
      </c>
      <c r="G104" s="16" t="s">
        <v>994</v>
      </c>
      <c r="H104" s="16"/>
    </row>
    <row r="105" spans="1:8" ht="15.75" customHeight="1">
      <c r="A105" s="5" t="str">
        <f t="shared" si="2"/>
        <v>create (a104:Line{gid:'N104', class:'Line', name:'성시전도응령(城市全圖應令)80', originText:'滿壁靑痕搨掌指', translation:'온벽에 푸른 얼룩과 손자국이 남아 있네', type:''})</v>
      </c>
      <c r="B105" s="20">
        <v>104</v>
      </c>
      <c r="C105" s="16" t="s">
        <v>397</v>
      </c>
      <c r="D105" s="16" t="s">
        <v>17</v>
      </c>
      <c r="E105" s="15" t="s">
        <v>509</v>
      </c>
      <c r="F105" s="16" t="s">
        <v>609</v>
      </c>
      <c r="G105" s="16" t="s">
        <v>997</v>
      </c>
      <c r="H105" s="16"/>
    </row>
    <row r="106" spans="1:8" ht="15.75" customHeight="1">
      <c r="A106" s="5" t="str">
        <f t="shared" si="2"/>
        <v>create (a105:Line{gid:'N105', class:'Line', name:'성시전도응령(城市全圖應令)81', originText:'皷冶皮革恒比隣', translation:'대장간과 가죽집이 늘 이웃해 있으니', type:''})</v>
      </c>
      <c r="B106" s="20">
        <v>105</v>
      </c>
      <c r="C106" s="16" t="s">
        <v>398</v>
      </c>
      <c r="D106" s="16" t="s">
        <v>17</v>
      </c>
      <c r="E106" s="15" t="s">
        <v>510</v>
      </c>
      <c r="F106" s="16" t="s">
        <v>610</v>
      </c>
      <c r="G106" s="15" t="s">
        <v>998</v>
      </c>
      <c r="H106" s="16"/>
    </row>
    <row r="107" spans="1:8" ht="15.75" customHeight="1">
      <c r="A107" s="5" t="str">
        <f t="shared" si="2"/>
        <v>create (a106:Line{gid:'N106', class:'Line', name:'성시전도응령(城市全圖應令)82', originText:'上掛鞦銜下釜錡', translation:'위에는 재갈을 걸어두고 아래는 가마가 있구나', type:''})</v>
      </c>
      <c r="B107" s="20">
        <v>106</v>
      </c>
      <c r="C107" s="16" t="s">
        <v>399</v>
      </c>
      <c r="D107" s="16" t="s">
        <v>17</v>
      </c>
      <c r="E107" s="15" t="s">
        <v>511</v>
      </c>
      <c r="F107" s="16" t="s">
        <v>611</v>
      </c>
      <c r="G107" s="16" t="s">
        <v>999</v>
      </c>
      <c r="H107" s="16"/>
    </row>
    <row r="108" spans="1:8" ht="15.75" customHeight="1">
      <c r="A108" s="5" t="str">
        <f t="shared" si="2"/>
        <v>create (a107:Line{gid:'N107', class:'Line', name:'성시전도응령(城市全圖應令)83', originText:'葦簾中人頗似閒', translation:'갈대발 속의 사람은 꽤 한가한 줄 알았더니', type:''})</v>
      </c>
      <c r="B108" s="20">
        <v>107</v>
      </c>
      <c r="C108" s="16" t="s">
        <v>400</v>
      </c>
      <c r="D108" s="16" t="s">
        <v>17</v>
      </c>
      <c r="E108" s="15" t="s">
        <v>512</v>
      </c>
      <c r="F108" s="16" t="s">
        <v>612</v>
      </c>
      <c r="G108" s="15" t="s">
        <v>1000</v>
      </c>
      <c r="H108" s="16"/>
    </row>
    <row r="109" spans="1:8" ht="15.75" customHeight="1">
      <c r="A109" s="5" t="str">
        <f t="shared" si="2"/>
        <v>create (a108:Line{gid:'N108', class:'Line', name:'성시전도응령(城市全圖應令)84', originText:'坐秤川芎與白芷', translation:'앉아서 천궁이와 구릿대의 무게를 재는구나', type:''})</v>
      </c>
      <c r="B109" s="20">
        <v>108</v>
      </c>
      <c r="C109" s="16" t="s">
        <v>401</v>
      </c>
      <c r="D109" s="16" t="s">
        <v>17</v>
      </c>
      <c r="E109" s="15" t="s">
        <v>513</v>
      </c>
      <c r="F109" s="16" t="s">
        <v>613</v>
      </c>
      <c r="G109" s="16" t="s">
        <v>1001</v>
      </c>
      <c r="H109" s="16"/>
    </row>
    <row r="110" spans="1:8" ht="15.75" customHeight="1">
      <c r="A110" s="5" t="str">
        <f t="shared" si="2"/>
        <v>create (a109:Line{gid:'N109', class:'Line', name:'성시전도응령(城市全圖應令)85', originText:'梳頭少婦元旹粧', translation:'머리 빗는 젊은 여인은 원나라풍으로 꾸미고', type:''})</v>
      </c>
      <c r="B110" s="20">
        <v>109</v>
      </c>
      <c r="C110" s="16" t="s">
        <v>402</v>
      </c>
      <c r="D110" s="16" t="s">
        <v>17</v>
      </c>
      <c r="E110" s="15" t="s">
        <v>514</v>
      </c>
      <c r="F110" s="16" t="s">
        <v>614</v>
      </c>
      <c r="G110" s="15" t="s">
        <v>1002</v>
      </c>
      <c r="H110" s="16"/>
    </row>
    <row r="111" spans="1:8" ht="15.75" customHeight="1">
      <c r="A111" s="5" t="str">
        <f t="shared" si="2"/>
        <v>create (a110:Line{gid:'N110', class:'Line', name:'성시전도응령(城市全圖應令)86', originText:'綯索垂垂門半䦱', translation:'새끼 꼬아 드리운 문이 반쯤 열려있네', type:''})</v>
      </c>
      <c r="B111" s="20">
        <v>110</v>
      </c>
      <c r="C111" s="16" t="s">
        <v>403</v>
      </c>
      <c r="D111" s="16" t="s">
        <v>17</v>
      </c>
      <c r="E111" s="15" t="s">
        <v>515</v>
      </c>
      <c r="F111" s="16" t="s">
        <v>615</v>
      </c>
      <c r="G111" s="16" t="s">
        <v>1003</v>
      </c>
      <c r="H111" s="16"/>
    </row>
    <row r="112" spans="1:8" ht="15.75" customHeight="1">
      <c r="A112" s="5" t="str">
        <f t="shared" si="2"/>
        <v>create (a111:Line{gid:'N111', class:'Line', name:'성시전도응령(城市全圖應令)87', originText:'忽若閒行過康莊', translation:'갑자기 걸음 늦추어 번화가를 지나가니', type:''})</v>
      </c>
      <c r="B112" s="20">
        <v>111</v>
      </c>
      <c r="C112" s="16" t="s">
        <v>404</v>
      </c>
      <c r="D112" s="16" t="s">
        <v>17</v>
      </c>
      <c r="E112" s="15" t="s">
        <v>516</v>
      </c>
      <c r="F112" s="16" t="s">
        <v>616</v>
      </c>
      <c r="G112" s="15" t="s">
        <v>1004</v>
      </c>
      <c r="H112" s="16"/>
    </row>
    <row r="113" spans="1:8" ht="15.75" customHeight="1">
      <c r="A113" s="5" t="str">
        <f t="shared" si="2"/>
        <v>create (a112:Line{gid:'N112', class:'Line', name:'성시전도응령(城市全圖應令)88', originText:'如聞嘖嘖相汝爾', translation:'야 야 하는 소리가 야단스럽다', type:''})</v>
      </c>
      <c r="B113" s="20">
        <v>112</v>
      </c>
      <c r="C113" s="16" t="s">
        <v>405</v>
      </c>
      <c r="D113" s="16" t="s">
        <v>17</v>
      </c>
      <c r="E113" s="15" t="s">
        <v>517</v>
      </c>
      <c r="F113" s="16" t="s">
        <v>617</v>
      </c>
      <c r="G113" s="16" t="s">
        <v>1005</v>
      </c>
      <c r="H113" s="16"/>
    </row>
    <row r="114" spans="1:8" ht="15.75" customHeight="1">
      <c r="A114" s="5" t="str">
        <f t="shared" si="2"/>
        <v>create (a113:Line{gid:'N113', class:'Line', name:'성시전도응령(城市全圖應令)89', originText:'買賣旣訖請說戲', translation:'거래를 마치고서 놀이에 대해 물어보니', type:''})</v>
      </c>
      <c r="B114" s="20">
        <v>113</v>
      </c>
      <c r="C114" s="16" t="s">
        <v>406</v>
      </c>
      <c r="D114" s="16" t="s">
        <v>17</v>
      </c>
      <c r="E114" s="15" t="s">
        <v>518</v>
      </c>
      <c r="F114" s="16" t="s">
        <v>618</v>
      </c>
      <c r="G114" s="15" t="s">
        <v>1006</v>
      </c>
      <c r="H114" s="16"/>
    </row>
    <row r="115" spans="1:8" ht="15.75" customHeight="1">
      <c r="A115" s="5" t="str">
        <f t="shared" si="2"/>
        <v>create (a114:Line{gid:'N114', class:'Line', name:'성시전도응령(城市全圖應令)90', originText:'伶優之服駭且詭', translation:'악공과 광대의 옷이 놀랍고도 괴이하구나', type:''})</v>
      </c>
      <c r="B115" s="20">
        <v>114</v>
      </c>
      <c r="C115" s="16" t="s">
        <v>407</v>
      </c>
      <c r="D115" s="16" t="s">
        <v>17</v>
      </c>
      <c r="E115" s="15" t="s">
        <v>519</v>
      </c>
      <c r="F115" s="16" t="s">
        <v>619</v>
      </c>
      <c r="G115" s="16" t="s">
        <v>1007</v>
      </c>
      <c r="H115" s="16"/>
    </row>
    <row r="116" spans="1:8" ht="15.75" customHeight="1">
      <c r="A116" s="5" t="str">
        <f t="shared" si="2"/>
        <v>create (a115:Line{gid:'N115', class:'Line', name:'성시전도응령(城市全圖應令)91', originText:'東國撞竿天下無', translation:'우리나라 동간이 세상에 잆으니', type:''})</v>
      </c>
      <c r="B116" s="20">
        <v>115</v>
      </c>
      <c r="C116" s="16" t="s">
        <v>408</v>
      </c>
      <c r="D116" s="16" t="s">
        <v>17</v>
      </c>
      <c r="E116" s="15" t="s">
        <v>520</v>
      </c>
      <c r="F116" s="16" t="s">
        <v>620</v>
      </c>
      <c r="G116" s="15" t="s">
        <v>1008</v>
      </c>
      <c r="H116" s="16"/>
    </row>
    <row r="117" spans="1:8" ht="15.75" customHeight="1">
      <c r="A117" s="5" t="str">
        <f t="shared" si="2"/>
        <v>create (a116:Line{gid:'N116', class:'Line', name:'성시전도응령(城市全圖應令)92', originText:'步繩倒空縋如蟢', translation:'거꾸로 매달려 줄 타는 모습이 거미와도 같구나', type:''})</v>
      </c>
      <c r="B117" s="20">
        <v>116</v>
      </c>
      <c r="C117" s="16" t="s">
        <v>409</v>
      </c>
      <c r="D117" s="16" t="s">
        <v>17</v>
      </c>
      <c r="E117" s="15" t="s">
        <v>521</v>
      </c>
      <c r="F117" s="16" t="s">
        <v>621</v>
      </c>
      <c r="G117" s="16" t="s">
        <v>1009</v>
      </c>
      <c r="H117" s="16"/>
    </row>
    <row r="118" spans="1:8" ht="15.75" customHeight="1">
      <c r="A118" s="5" t="str">
        <f t="shared" si="2"/>
        <v>create (a117:Line{gid:'N117', class:'Line', name:'성시전도응령(城市全圖應令)93', originText:'別有傀儡登塲手', translation:'한쪽에서는 꼭두각시가 무대에 오르는데', type:''})</v>
      </c>
      <c r="B118" s="20">
        <v>117</v>
      </c>
      <c r="C118" s="16" t="s">
        <v>410</v>
      </c>
      <c r="D118" s="16" t="s">
        <v>17</v>
      </c>
      <c r="E118" s="15" t="s">
        <v>522</v>
      </c>
      <c r="F118" s="16" t="s">
        <v>622</v>
      </c>
      <c r="G118" s="15" t="s">
        <v>1010</v>
      </c>
      <c r="H118" s="16"/>
    </row>
    <row r="119" spans="1:8" ht="15.75" customHeight="1">
      <c r="A119" s="5" t="str">
        <f t="shared" si="2"/>
        <v>create (a118:Line{gid:'N118', class:'Line', name:'성시전도응령(城市全圖應令)94', originText:'勅使東來掌一抵', translation:'칙사가 동쪽에서 나와 따귀를 때리네', type:''})</v>
      </c>
      <c r="B119" s="20">
        <v>118</v>
      </c>
      <c r="C119" s="16" t="s">
        <v>411</v>
      </c>
      <c r="D119" s="16" t="s">
        <v>17</v>
      </c>
      <c r="E119" s="15" t="s">
        <v>523</v>
      </c>
      <c r="F119" s="16" t="s">
        <v>623</v>
      </c>
      <c r="G119" s="16" t="s">
        <v>1011</v>
      </c>
      <c r="H119" s="16"/>
    </row>
    <row r="120" spans="1:8" ht="15.75" customHeight="1">
      <c r="A120" s="5" t="str">
        <f t="shared" si="2"/>
        <v>create (a119:Line{gid:'N119', class:'Line', name:'성시전도응령(城市全圖應令)95', originText:'小猴眞堪嚇婦孺', translation:'원숭이는 부녀자와 아이들에게 재롱을 떠니', type:''})</v>
      </c>
      <c r="B120" s="20">
        <v>119</v>
      </c>
      <c r="C120" s="16" t="s">
        <v>412</v>
      </c>
      <c r="D120" s="16" t="s">
        <v>17</v>
      </c>
      <c r="E120" s="15" t="s">
        <v>524</v>
      </c>
      <c r="F120" s="16" t="s">
        <v>624</v>
      </c>
      <c r="G120" s="15" t="s">
        <v>1012</v>
      </c>
      <c r="H120" s="16"/>
    </row>
    <row r="121" spans="1:8" ht="15.75" customHeight="1">
      <c r="A121" s="5" t="str">
        <f t="shared" si="2"/>
        <v>create (a120:Line{gid:'N120', class:'Line', name:'성시전도응령(城市全圖應令)96', originText:'受人意旨工拜跪', translation:'사람들의 뜻에 따라 절하고 꿇어앉네', type:''})</v>
      </c>
      <c r="B121" s="20">
        <v>120</v>
      </c>
      <c r="C121" s="16" t="s">
        <v>413</v>
      </c>
      <c r="D121" s="16" t="s">
        <v>17</v>
      </c>
      <c r="E121" s="15" t="s">
        <v>525</v>
      </c>
      <c r="F121" s="16" t="s">
        <v>625</v>
      </c>
      <c r="G121" s="16" t="s">
        <v>1013</v>
      </c>
      <c r="H121" s="16"/>
    </row>
    <row r="122" spans="1:8" ht="15.75" customHeight="1">
      <c r="A122" s="5" t="str">
        <f t="shared" si="2"/>
        <v>create (a121:Line{gid:'N121', class:'Line', name:'성시전도응령(城市全圖應令)97', originText:'老少八色號紙牌', translation:'남녀노소 지패놀이 하며 소리치니', type:''})</v>
      </c>
      <c r="B122" s="20">
        <v>121</v>
      </c>
      <c r="C122" s="16" t="s">
        <v>414</v>
      </c>
      <c r="D122" s="16" t="s">
        <v>17</v>
      </c>
      <c r="E122" s="15" t="s">
        <v>526</v>
      </c>
      <c r="F122" s="16" t="s">
        <v>626</v>
      </c>
      <c r="G122" s="15" t="s">
        <v>1014</v>
      </c>
      <c r="H122" s="16"/>
    </row>
    <row r="123" spans="1:8" ht="15.75" customHeight="1">
      <c r="A123" s="5" t="str">
        <f t="shared" ref="A123:A124" si="3">"create (a"&amp;B123&amp;":"&amp;D123&amp;"{gid:'"&amp;C123&amp;"', class:'"&amp;D123&amp;"', name:'"&amp;E123&amp;"', originText:'"&amp;F123&amp;"', translation:'"&amp;G123&amp;"', type:'"&amp;H123&amp;"'})"</f>
        <v>create (a122:Line{gid:'N122', class:'Line', name:'성시전도응령(城市全圖應令)98', originText:'甚者如狂窮日晷', translation:'심지어는 해가 저물도록 미친 듯이 하는구나', type:''})</v>
      </c>
      <c r="B123" s="20">
        <v>122</v>
      </c>
      <c r="C123" s="16" t="s">
        <v>415</v>
      </c>
      <c r="D123" s="16" t="s">
        <v>17</v>
      </c>
      <c r="E123" s="15" t="s">
        <v>527</v>
      </c>
      <c r="F123" s="16" t="s">
        <v>627</v>
      </c>
      <c r="G123" s="16" t="s">
        <v>1015</v>
      </c>
      <c r="H123" s="16"/>
    </row>
    <row r="124" spans="1:8" ht="15.75" customHeight="1">
      <c r="A124" s="5" t="str">
        <f t="shared" si="3"/>
        <v>create (a123:Line{gid:'N123', class:'Line', name:'성시전도응령(城市全圖應令)99', originText:'瓊畟剖成二赤豆', translation:'주사위를 갈라 팥알 두개로 만들고', type:''})</v>
      </c>
      <c r="B124" s="20">
        <v>123</v>
      </c>
      <c r="C124" s="16" t="s">
        <v>416</v>
      </c>
      <c r="D124" s="16" t="s">
        <v>17</v>
      </c>
      <c r="E124" s="15" t="s">
        <v>528</v>
      </c>
      <c r="F124" s="16" t="s">
        <v>628</v>
      </c>
      <c r="G124" s="15" t="s">
        <v>2895</v>
      </c>
      <c r="H124" s="16"/>
    </row>
    <row r="125" spans="1:8" ht="15.75" customHeight="1">
      <c r="A125" s="5" t="str">
        <f>"create (a"&amp;B125&amp;":"&amp;D125&amp;"{gid:'"&amp;C125&amp;"', class:'"&amp;D125&amp;"', name:'"&amp;E125&amp;"', originText:'"&amp;F125&amp;"', translation:'"&amp;G125&amp;"', type:'"&amp;H125&amp;"'})"</f>
        <v>create (a124:Line{gid:'N124', class:'Line', name:'성시전도응령(城市全圖應令)100', originText:'拍膝擲之环珓比', translation:'무릎에 치고 이를 던져서 구슬 산통을 겨루네', type:''})</v>
      </c>
      <c r="B125" s="20">
        <v>124</v>
      </c>
      <c r="C125" s="16" t="s">
        <v>417</v>
      </c>
      <c r="D125" s="16" t="s">
        <v>17</v>
      </c>
      <c r="E125" s="15" t="s">
        <v>529</v>
      </c>
      <c r="F125" s="16" t="s">
        <v>817</v>
      </c>
      <c r="G125" s="16" t="s">
        <v>1016</v>
      </c>
      <c r="H125" s="16"/>
    </row>
    <row r="126" spans="1:8" ht="15.75" customHeight="1">
      <c r="A126" s="5" t="str">
        <f t="shared" ref="A126:A140" si="4">"create (a"&amp;B126&amp;":"&amp;D126&amp;"{gid:'"&amp;C126&amp;"', class:'"&amp;D126&amp;"', name:'"&amp;E126&amp;"', originText:'"&amp;F126&amp;"', translation:'"&amp;G126&amp;"', type:'"&amp;H126&amp;"'})"</f>
        <v>create (a125:Line{gid:'N125', class:'Line', name:'성시전도응령(城市全圖應令)101', originText:'風車紙鳶捴依然', translation:'바람개비와 종이연은 모두 한결 같으니', type:''})</v>
      </c>
      <c r="B126" s="20">
        <v>125</v>
      </c>
      <c r="C126" s="16" t="s">
        <v>418</v>
      </c>
      <c r="D126" s="16" t="s">
        <v>17</v>
      </c>
      <c r="E126" s="15" t="s">
        <v>629</v>
      </c>
      <c r="F126" s="16" t="s">
        <v>818</v>
      </c>
      <c r="G126" s="16" t="s">
        <v>1017</v>
      </c>
      <c r="H126" s="16"/>
    </row>
    <row r="127" spans="1:8" ht="15.75" customHeight="1">
      <c r="A127" s="5" t="str">
        <f t="shared" si="4"/>
        <v>create (a126:Line{gid:'N126', class:'Line', name:'성시전도응령(城市全圖應令)102', originText:'瑣細不嫌求諸邇', translation:'사소함을 싫어하지 않고 가까이서 구하는구나', type:''})</v>
      </c>
      <c r="B127" s="20">
        <v>126</v>
      </c>
      <c r="C127" s="16" t="s">
        <v>419</v>
      </c>
      <c r="D127" s="16" t="s">
        <v>17</v>
      </c>
      <c r="E127" s="15" t="s">
        <v>630</v>
      </c>
      <c r="F127" s="16" t="s">
        <v>819</v>
      </c>
      <c r="G127" s="16" t="s">
        <v>1018</v>
      </c>
      <c r="H127" s="16"/>
    </row>
    <row r="128" spans="1:8" ht="15.75" customHeight="1">
      <c r="A128" s="5" t="str">
        <f t="shared" si="4"/>
        <v>create (a127:Line{gid:'N127', class:'Line', name:'성시전도응령(城市全圖應令)103', originText:'餑餠花餻節已過', translation:'월병과 화전 시기가 이미 지났으니', type:''})</v>
      </c>
      <c r="B128" s="20">
        <v>127</v>
      </c>
      <c r="C128" s="16" t="s">
        <v>420</v>
      </c>
      <c r="D128" s="16" t="s">
        <v>17</v>
      </c>
      <c r="E128" s="15" t="s">
        <v>631</v>
      </c>
      <c r="F128" s="16" t="s">
        <v>820</v>
      </c>
      <c r="G128" s="16" t="s">
        <v>1019</v>
      </c>
      <c r="H128" s="16"/>
    </row>
    <row r="129" spans="1:8" ht="15.75" customHeight="1">
      <c r="A129" s="5" t="str">
        <f t="shared" si="4"/>
        <v>create (a128:Line{gid:'N128', class:'Line', name:'성시전도응령(城市全圖應令)104', originText:'市色居然月建巳', translation:'저자의 모습이 벌써 사월이 되었네', type:''})</v>
      </c>
      <c r="B129" s="20">
        <v>128</v>
      </c>
      <c r="C129" s="16" t="s">
        <v>421</v>
      </c>
      <c r="D129" s="16" t="s">
        <v>17</v>
      </c>
      <c r="E129" s="15" t="s">
        <v>632</v>
      </c>
      <c r="F129" s="16" t="s">
        <v>821</v>
      </c>
      <c r="G129" s="16" t="s">
        <v>1020</v>
      </c>
      <c r="H129" s="16"/>
    </row>
    <row r="130" spans="1:8" ht="15.75" customHeight="1">
      <c r="A130" s="5" t="str">
        <f t="shared" si="4"/>
        <v>create (a129:Line{gid:'N129', class:'Line', name:'성시전도응령(城市全圖應令)105', originText:'如來生日作燈市', translation:'석가탄신일 맞아 연등을 단 저잣거리가', type:''})</v>
      </c>
      <c r="B130" s="20">
        <v>129</v>
      </c>
      <c r="C130" s="16" t="s">
        <v>422</v>
      </c>
      <c r="D130" s="16" t="s">
        <v>17</v>
      </c>
      <c r="E130" s="15" t="s">
        <v>633</v>
      </c>
      <c r="F130" s="16" t="s">
        <v>822</v>
      </c>
      <c r="G130" s="16" t="s">
        <v>1021</v>
      </c>
      <c r="H130" s="16"/>
    </row>
    <row r="131" spans="1:8" ht="15.75" customHeight="1">
      <c r="A131" s="5" t="str">
        <f t="shared" si="4"/>
        <v>create (a130:Line{gid:'N130', class:'Line', name:'성시전도응령(城市全圖應令)106', originText:'雜遝傾城上元似', translation:'떠들썩하니 잠깐 정월대보름과 같구나', type:''})</v>
      </c>
      <c r="B131" s="20">
        <v>130</v>
      </c>
      <c r="C131" s="16" t="s">
        <v>423</v>
      </c>
      <c r="D131" s="16" t="s">
        <v>17</v>
      </c>
      <c r="E131" s="15" t="s">
        <v>634</v>
      </c>
      <c r="F131" s="16" t="s">
        <v>823</v>
      </c>
      <c r="G131" s="16" t="s">
        <v>1022</v>
      </c>
      <c r="H131" s="16"/>
    </row>
    <row r="132" spans="1:8" ht="15.75" customHeight="1">
      <c r="A132" s="5" t="str">
        <f>"create (a"&amp;B132&amp;":"&amp;D132&amp;"{gid:'"&amp;C132&amp;"', class:'"&amp;D132&amp;"', name:'"&amp;E132&amp;"', originText:'"&amp;F132&amp;"', translation:'"&amp;G132&amp;"', type:'"&amp;H132&amp;"'})"</f>
        <v>create (a131:Line{gid:'N131', class:'Line', name:'성시전도응령(城市全圖應令)107', originText:'泛水鳴匏聞坎缶', translation:'물에 띄워 박을 울리니 그 소리가 다 들리는데', type:''})</v>
      </c>
      <c r="B132" s="20">
        <v>131</v>
      </c>
      <c r="C132" s="16" t="s">
        <v>424</v>
      </c>
      <c r="D132" s="16" t="s">
        <v>17</v>
      </c>
      <c r="E132" s="15" t="s">
        <v>635</v>
      </c>
      <c r="F132" s="16" t="s">
        <v>824</v>
      </c>
      <c r="G132" s="16" t="s">
        <v>1023</v>
      </c>
      <c r="H132" s="16"/>
    </row>
    <row r="133" spans="1:8" ht="15.75" customHeight="1">
      <c r="A133" s="5" t="str">
        <f t="shared" si="4"/>
        <v>create (a132:Line{gid:'N132', class:'Line', name:'성시전도응령(城市全圖應令)108', originText:'入麪蒸楡有饛簋', translation:'느릅나무 찐 국물의 국수가 그릇에 가득 찼네', type:''})</v>
      </c>
      <c r="B133" s="20">
        <v>132</v>
      </c>
      <c r="C133" s="16" t="s">
        <v>425</v>
      </c>
      <c r="D133" s="16" t="s">
        <v>17</v>
      </c>
      <c r="E133" s="15" t="s">
        <v>636</v>
      </c>
      <c r="F133" s="16" t="s">
        <v>825</v>
      </c>
      <c r="G133" s="16" t="s">
        <v>1024</v>
      </c>
      <c r="H133" s="16"/>
    </row>
    <row r="134" spans="1:8" ht="15.75" customHeight="1">
      <c r="A134" s="5" t="str">
        <f t="shared" si="4"/>
        <v>create (a133:Line{gid:'N133', class:'Line', name:'성시전도응령(城市全圖應令)109', originText:'少年一隊簇擁去', translation:'소년들 한 무리가 무리지어 몰려가니', type:''})</v>
      </c>
      <c r="B134" s="20">
        <v>133</v>
      </c>
      <c r="C134" s="16" t="s">
        <v>426</v>
      </c>
      <c r="D134" s="16" t="s">
        <v>17</v>
      </c>
      <c r="E134" s="15" t="s">
        <v>637</v>
      </c>
      <c r="F134" s="16" t="s">
        <v>826</v>
      </c>
      <c r="G134" s="16" t="s">
        <v>1025</v>
      </c>
      <c r="H134" s="16"/>
    </row>
    <row r="135" spans="1:8" ht="15.75" customHeight="1">
      <c r="A135" s="5" t="str">
        <f t="shared" si="4"/>
        <v>create (a134:Line{gid:'N134', class:'Line', name:'성시전도응령(城市全圖應令)110', originText:'鷂兒在臂矜毛嘴', translation:'작은 새매가 팔에 앉아 털과 부리를 흔드는구나', type:''})</v>
      </c>
      <c r="B135" s="20">
        <v>134</v>
      </c>
      <c r="C135" s="16" t="s">
        <v>427</v>
      </c>
      <c r="D135" s="16" t="s">
        <v>17</v>
      </c>
      <c r="E135" s="15" t="s">
        <v>638</v>
      </c>
      <c r="F135" s="16" t="s">
        <v>827</v>
      </c>
      <c r="G135" s="16" t="s">
        <v>1026</v>
      </c>
      <c r="H135" s="16"/>
    </row>
    <row r="136" spans="1:8" ht="15.75" customHeight="1">
      <c r="A136" s="5" t="str">
        <f t="shared" si="4"/>
        <v>create (a135:Line{gid:'N135', class:'Line', name:'성시전도응령(城市全圖應令)111', originText:'鵓鴿名字過數十', translation:'비둘기 이름이 수십 가지가 넘어', type:''})</v>
      </c>
      <c r="B136" s="20">
        <v>135</v>
      </c>
      <c r="C136" s="16" t="s">
        <v>428</v>
      </c>
      <c r="D136" s="16" t="s">
        <v>17</v>
      </c>
      <c r="E136" s="15" t="s">
        <v>639</v>
      </c>
      <c r="F136" s="16" t="s">
        <v>828</v>
      </c>
      <c r="G136" s="16" t="s">
        <v>1027</v>
      </c>
      <c r="H136" s="16"/>
    </row>
    <row r="137" spans="1:8" ht="15.75" customHeight="1">
      <c r="A137" s="5" t="str">
        <f t="shared" si="4"/>
        <v>create (a136:Line{gid:'N136', class:'Line', name:'성시전도응령(城市全圖應令)112', originText:'雕籠彩笯風旖旎', translation:'아로새긴 새장에 깃발이 펄럭이네', type:''})</v>
      </c>
      <c r="B137" s="20">
        <v>136</v>
      </c>
      <c r="C137" s="16" t="s">
        <v>429</v>
      </c>
      <c r="D137" s="16" t="s">
        <v>17</v>
      </c>
      <c r="E137" s="15" t="s">
        <v>640</v>
      </c>
      <c r="F137" s="16" t="s">
        <v>829</v>
      </c>
      <c r="G137" s="16" t="s">
        <v>1028</v>
      </c>
      <c r="H137" s="16"/>
    </row>
    <row r="138" spans="1:8" ht="15.75" customHeight="1">
      <c r="A138" s="5" t="str">
        <f t="shared" si="4"/>
        <v>create (a137:Line{gid:'N137', class:'Line', name:'성시전도응령(城市全圖應令)113', originText:'舒雁舒鴨恣呷唼', translation:'기러기와 오리가 흩어져 각자 모이를 쪼아먹고', type:''})</v>
      </c>
      <c r="B138" s="20">
        <v>137</v>
      </c>
      <c r="C138" s="16" t="s">
        <v>641</v>
      </c>
      <c r="D138" s="16" t="s">
        <v>17</v>
      </c>
      <c r="E138" s="15" t="s">
        <v>642</v>
      </c>
      <c r="F138" s="16" t="s">
        <v>830</v>
      </c>
      <c r="G138" s="16" t="s">
        <v>1029</v>
      </c>
      <c r="H138" s="16"/>
    </row>
    <row r="139" spans="1:8" ht="15.75" customHeight="1">
      <c r="A139" s="5" t="str">
        <f t="shared" si="4"/>
        <v>create (a138:Line{gid:'N138', class:'Line', name:'성시전도응령(城市全圖應令)114', originText:'酒家臨水糟爲壘', translation:'물가의 술집은 술지게미가 쌓여있네', type:''})</v>
      </c>
      <c r="B139" s="20">
        <v>138</v>
      </c>
      <c r="C139" s="16" t="s">
        <v>643</v>
      </c>
      <c r="D139" s="16" t="s">
        <v>17</v>
      </c>
      <c r="E139" s="15" t="s">
        <v>644</v>
      </c>
      <c r="F139" s="16" t="s">
        <v>831</v>
      </c>
      <c r="G139" s="16" t="s">
        <v>1030</v>
      </c>
      <c r="H139" s="16"/>
    </row>
    <row r="140" spans="1:8" ht="15.75" customHeight="1">
      <c r="A140" s="5" t="str">
        <f t="shared" si="4"/>
        <v>create (a139:Line{gid:'N139', class:'Line', name:'성시전도응령(城市全圖應令)115', originText:'有瞽叫罵兒童笑', translation:'맹인이 호통치자 아이들이 깔깔대고', type:''})</v>
      </c>
      <c r="B140" s="20">
        <v>139</v>
      </c>
      <c r="C140" s="16" t="s">
        <v>645</v>
      </c>
      <c r="D140" s="16" t="s">
        <v>17</v>
      </c>
      <c r="E140" s="15" t="s">
        <v>646</v>
      </c>
      <c r="F140" s="16" t="s">
        <v>832</v>
      </c>
      <c r="G140" s="16" t="s">
        <v>1031</v>
      </c>
      <c r="H140" s="16"/>
    </row>
    <row r="141" spans="1:8" ht="15.75" customHeight="1">
      <c r="A141" s="5" t="str">
        <f t="shared" ref="A141:A182" si="5">"create (a"&amp;B141&amp;":"&amp;D141&amp;"{gid:'"&amp;C141&amp;"', class:'"&amp;D141&amp;"', name:'"&amp;E141&amp;"', originText:'"&amp;F141&amp;"', translation:'"&amp;G141&amp;"', type:'"&amp;H141&amp;"'})"</f>
        <v>create (a140:Line{gid:'N140', class:'Line', name:'성시전도응령(城市全圖應令)116', originText:'欲渡未渡橋已圮', translation:'건너려다 못 건넌 다리는 이미 끊겼구나', type:''})</v>
      </c>
      <c r="B141" s="20">
        <v>140</v>
      </c>
      <c r="C141" s="16" t="s">
        <v>647</v>
      </c>
      <c r="D141" s="16" t="s">
        <v>17</v>
      </c>
      <c r="E141" s="15" t="s">
        <v>648</v>
      </c>
      <c r="F141" s="16" t="s">
        <v>833</v>
      </c>
      <c r="G141" s="16" t="s">
        <v>1032</v>
      </c>
      <c r="H141" s="16"/>
    </row>
    <row r="142" spans="1:8" ht="15.75" customHeight="1">
      <c r="A142" s="5" t="str">
        <f t="shared" si="5"/>
        <v>create (a141:Line{gid:'N141', class:'Line', name:'성시전도응령(城市全圖應令)117', originText:'狗屠更衣人不識', translation:'옷 갈아입은 개 백정을 사람들은 몰라보지만', type:''})</v>
      </c>
      <c r="B142" s="20">
        <v>141</v>
      </c>
      <c r="C142" s="16" t="s">
        <v>649</v>
      </c>
      <c r="D142" s="16" t="s">
        <v>17</v>
      </c>
      <c r="E142" s="15" t="s">
        <v>650</v>
      </c>
      <c r="F142" s="16" t="s">
        <v>834</v>
      </c>
      <c r="G142" s="16" t="s">
        <v>1033</v>
      </c>
      <c r="H142" s="16"/>
    </row>
    <row r="143" spans="1:8" ht="15.75" customHeight="1">
      <c r="A143" s="5" t="str">
        <f t="shared" si="5"/>
        <v>create (a142:Line{gid:'N142', class:'Line', name:'성시전도응령(城市全圖應令)118', originText:'狗隨而嘷怒睨視', translation:'개들은 쫓아가며 짖어대고 사납게 쳐다보네', type:''})</v>
      </c>
      <c r="B143" s="20">
        <v>142</v>
      </c>
      <c r="C143" s="16" t="s">
        <v>651</v>
      </c>
      <c r="D143" s="16" t="s">
        <v>17</v>
      </c>
      <c r="E143" s="15" t="s">
        <v>652</v>
      </c>
      <c r="F143" s="16" t="s">
        <v>835</v>
      </c>
      <c r="G143" s="16" t="s">
        <v>1034</v>
      </c>
      <c r="H143" s="16"/>
    </row>
    <row r="144" spans="1:8" ht="15.75" customHeight="1">
      <c r="A144" s="5" t="str">
        <f t="shared" si="5"/>
        <v>create (a143:Line{gid:'N143', class:'Line', name:'성시전도응령(城市全圖應令)119', originText:'可笑南宮報捷人', translation:'가소롭도다 남궁에서 과거 급제자를 알리는데', type:''})</v>
      </c>
      <c r="B144" s="20">
        <v>143</v>
      </c>
      <c r="C144" s="16" t="s">
        <v>653</v>
      </c>
      <c r="D144" s="16" t="s">
        <v>17</v>
      </c>
      <c r="E144" s="15" t="s">
        <v>654</v>
      </c>
      <c r="F144" s="16" t="s">
        <v>836</v>
      </c>
      <c r="G144" s="16" t="s">
        <v>1035</v>
      </c>
      <c r="H144" s="16"/>
    </row>
    <row r="145" spans="1:8" ht="15.75" customHeight="1">
      <c r="A145" s="5" t="str">
        <f t="shared" si="5"/>
        <v>create (a144:Line{gid:'N144', class:'Line', name:'성시전도응령(城市全圖應令)120', originText:'何急於汝衣半褫', translation:'그대는 무엇이 급하여 옷을 반만 걸쳤는가', type:''})</v>
      </c>
      <c r="B145" s="20">
        <v>144</v>
      </c>
      <c r="C145" s="16" t="s">
        <v>655</v>
      </c>
      <c r="D145" s="16" t="s">
        <v>17</v>
      </c>
      <c r="E145" s="15" t="s">
        <v>656</v>
      </c>
      <c r="F145" s="16" t="s">
        <v>837</v>
      </c>
      <c r="G145" s="16" t="s">
        <v>1036</v>
      </c>
      <c r="H145" s="16"/>
    </row>
    <row r="146" spans="1:8" ht="15.75" customHeight="1">
      <c r="A146" s="5" t="str">
        <f t="shared" si="5"/>
        <v>create (a145:Line{gid:'N145', class:'Line', name:'성시전도응령(城市全圖應令)121', originText:'阿郞寶馬一品衣', translation:'그대는 좋은 옷을 입고 멋진 말을 타고는', type:''})</v>
      </c>
      <c r="B146" s="20">
        <v>145</v>
      </c>
      <c r="C146" s="16" t="s">
        <v>657</v>
      </c>
      <c r="D146" s="16" t="s">
        <v>17</v>
      </c>
      <c r="E146" s="15" t="s">
        <v>658</v>
      </c>
      <c r="F146" s="16" t="s">
        <v>838</v>
      </c>
      <c r="G146" s="16" t="s">
        <v>1037</v>
      </c>
      <c r="H146" s="16"/>
    </row>
    <row r="147" spans="1:8" ht="15.75" customHeight="1">
      <c r="A147" s="5" t="str">
        <f t="shared" si="5"/>
        <v>create (a146:Line{gid:'N146', class:'Line', name:'성시전도응령(城市全圖應令)122', originText:'靑扇黃囊擁羅綺', translation:'푸른 부채와 노란 주머니를 비단으로 두르셨군요', type:''})</v>
      </c>
      <c r="B147" s="20">
        <v>146</v>
      </c>
      <c r="C147" s="16" t="s">
        <v>659</v>
      </c>
      <c r="D147" s="16" t="s">
        <v>17</v>
      </c>
      <c r="E147" s="15" t="s">
        <v>660</v>
      </c>
      <c r="F147" s="16" t="s">
        <v>839</v>
      </c>
      <c r="G147" s="16" t="s">
        <v>1038</v>
      </c>
      <c r="H147" s="16"/>
    </row>
    <row r="148" spans="1:8" ht="15.75" customHeight="1">
      <c r="A148" s="5" t="str">
        <f t="shared" si="5"/>
        <v>create (a147:Line{gid:'N147', class:'Line', name:'성시전도응령(城市全圖應令)123', originText:'崧陽草笠茜紅衫', translation:'숭양의 초립을 쓰고 분홍색 적삼을 입고서', type:''})</v>
      </c>
      <c r="B148" s="20">
        <v>147</v>
      </c>
      <c r="C148" s="16" t="s">
        <v>661</v>
      </c>
      <c r="D148" s="16" t="s">
        <v>17</v>
      </c>
      <c r="E148" s="15" t="s">
        <v>662</v>
      </c>
      <c r="F148" s="16" t="s">
        <v>840</v>
      </c>
      <c r="G148" s="16" t="s">
        <v>1039</v>
      </c>
      <c r="H148" s="16"/>
    </row>
    <row r="149" spans="1:8" ht="15.75" customHeight="1">
      <c r="A149" s="5" t="str">
        <f t="shared" si="5"/>
        <v>create (a148:Line{gid:'N148', class:'Line', name:'성시전도응령(城市全圖應令)124', originText:'掖隷翩翩輕步履', translation:'후궁의 하인들이 씩씩하게 성큼 걸어가네', type:''})</v>
      </c>
      <c r="B149" s="20">
        <v>148</v>
      </c>
      <c r="C149" s="16" t="s">
        <v>663</v>
      </c>
      <c r="D149" s="16" t="s">
        <v>17</v>
      </c>
      <c r="E149" s="15" t="s">
        <v>664</v>
      </c>
      <c r="F149" s="16" t="s">
        <v>841</v>
      </c>
      <c r="G149" s="16" t="s">
        <v>1040</v>
      </c>
      <c r="H149" s="16"/>
    </row>
    <row r="150" spans="1:8" ht="15.75" customHeight="1">
      <c r="A150" s="5" t="str">
        <f t="shared" si="5"/>
        <v>create (a149:Line{gid:'N149', class:'Line', name:'성시전도응령(城市全圖應令)125', originText:'井邊黃篾箍筩叟', translation:'우물가의 대껍질은 늙은이의 물 긷는 대통이요', type:''})</v>
      </c>
      <c r="B150" s="20">
        <v>149</v>
      </c>
      <c r="C150" s="16" t="s">
        <v>665</v>
      </c>
      <c r="D150" s="16" t="s">
        <v>17</v>
      </c>
      <c r="E150" s="15" t="s">
        <v>666</v>
      </c>
      <c r="F150" s="16" t="s">
        <v>842</v>
      </c>
      <c r="G150" s="16" t="s">
        <v>1041</v>
      </c>
      <c r="H150" s="16"/>
    </row>
    <row r="151" spans="1:8" ht="15.75" customHeight="1">
      <c r="A151" s="5" t="str">
        <f t="shared" si="5"/>
        <v>create (a150:Line{gid:'N150', class:'Line', name:'성시전도응령(城市全圖應令)126', originText:'柳下雙丱黏蟬子', translation:'버드나무 아래의 두 총각은 매미처럼 붙어있다', type:''})</v>
      </c>
      <c r="B151" s="20">
        <v>150</v>
      </c>
      <c r="C151" s="16" t="s">
        <v>667</v>
      </c>
      <c r="D151" s="16" t="s">
        <v>17</v>
      </c>
      <c r="E151" s="15" t="s">
        <v>668</v>
      </c>
      <c r="F151" s="16" t="s">
        <v>843</v>
      </c>
      <c r="G151" s="16" t="s">
        <v>1042</v>
      </c>
      <c r="H151" s="16"/>
    </row>
    <row r="152" spans="1:8" ht="15.75" customHeight="1">
      <c r="A152" s="5" t="str">
        <f t="shared" si="5"/>
        <v>create (a151:Line{gid:'N151', class:'Line', name:'성시전도응령(城市全圖應令)127', originText:'三三五五各有求', translation:'삼삼오오 각자 일로 바쁘니', type:''})</v>
      </c>
      <c r="B152" s="20">
        <v>151</v>
      </c>
      <c r="C152" s="16" t="s">
        <v>669</v>
      </c>
      <c r="D152" s="16" t="s">
        <v>17</v>
      </c>
      <c r="E152" s="15" t="s">
        <v>670</v>
      </c>
      <c r="F152" s="16" t="s">
        <v>844</v>
      </c>
      <c r="G152" s="16" t="s">
        <v>1043</v>
      </c>
      <c r="H152" s="16"/>
    </row>
    <row r="153" spans="1:8" ht="15.75" customHeight="1">
      <c r="A153" s="5" t="str">
        <f t="shared" si="5"/>
        <v>create (a152:Line{gid:'N152', class:'Line', name:'성시전도응령(城市全圖應令)128', originText:'來來去去紛無已', translation:'오고감이 끝없이 어지럽도다', type:''})</v>
      </c>
      <c r="B153" s="20">
        <v>152</v>
      </c>
      <c r="C153" s="16" t="s">
        <v>671</v>
      </c>
      <c r="D153" s="16" t="s">
        <v>17</v>
      </c>
      <c r="E153" s="15" t="s">
        <v>672</v>
      </c>
      <c r="F153" s="16" t="s">
        <v>845</v>
      </c>
      <c r="G153" s="16" t="s">
        <v>1044</v>
      </c>
      <c r="H153" s="16"/>
    </row>
    <row r="154" spans="1:8" ht="15.75" customHeight="1">
      <c r="A154" s="5" t="str">
        <f t="shared" si="5"/>
        <v>create (a153:Line{gid:'N153', class:'Line', name:'성시전도응령(城市全圖應令)129', originText:'吏胥之拜拜以腰', translation:'이서의 절하는 법은 허리를 숙이는 것이요', type:''})</v>
      </c>
      <c r="B154" s="20">
        <v>153</v>
      </c>
      <c r="C154" s="16" t="s">
        <v>673</v>
      </c>
      <c r="D154" s="16" t="s">
        <v>17</v>
      </c>
      <c r="E154" s="15" t="s">
        <v>674</v>
      </c>
      <c r="F154" s="16" t="s">
        <v>846</v>
      </c>
      <c r="G154" s="16" t="s">
        <v>1045</v>
      </c>
      <c r="H154" s="16"/>
    </row>
    <row r="155" spans="1:8" ht="15.75" customHeight="1">
      <c r="A155" s="5" t="str">
        <f t="shared" si="5"/>
        <v>create (a154:Line{gid:'N154', class:'Line', name:'성시전도응령(城市全圖應令)130', originText:'市井之唾唾以齒', translation:'시정꾼의 침 뱉는 법은 이 사이로 뱉는 것이다', type:''})</v>
      </c>
      <c r="B155" s="20">
        <v>154</v>
      </c>
      <c r="C155" s="16" t="s">
        <v>675</v>
      </c>
      <c r="D155" s="16" t="s">
        <v>17</v>
      </c>
      <c r="E155" s="15" t="s">
        <v>676</v>
      </c>
      <c r="F155" s="16" t="s">
        <v>847</v>
      </c>
      <c r="G155" s="16" t="s">
        <v>1046</v>
      </c>
      <c r="H155" s="16"/>
    </row>
    <row r="156" spans="1:8" ht="15.75" customHeight="1">
      <c r="A156" s="5" t="str">
        <f t="shared" si="5"/>
        <v>create (a155:Line{gid:'N155', class:'Line', name:'성시전도응령(城市全圖應令)131', originText:'不鞍而騎何處圉', translation:'안장 없이 말 타는 이는 어디 마부고', type:''})</v>
      </c>
      <c r="B156" s="20">
        <v>155</v>
      </c>
      <c r="C156" s="16" t="s">
        <v>677</v>
      </c>
      <c r="D156" s="16" t="s">
        <v>17</v>
      </c>
      <c r="E156" s="15" t="s">
        <v>678</v>
      </c>
      <c r="F156" s="16" t="s">
        <v>848</v>
      </c>
      <c r="G156" s="16" t="s">
        <v>1047</v>
      </c>
      <c r="H156" s="16"/>
    </row>
    <row r="157" spans="1:8" ht="15.75" customHeight="1">
      <c r="A157" s="5" t="str">
        <f t="shared" si="5"/>
        <v>create (a156:Line{gid:'N156', class:'Line', name:'성시전도응령(城市全圖應令)132', originText:'挾籃而拱誰家婢', translation:'바구니를 들고 팔짱 낀 이는 누구집 여종인가', type:''})</v>
      </c>
      <c r="B157" s="20">
        <v>156</v>
      </c>
      <c r="C157" s="16" t="s">
        <v>679</v>
      </c>
      <c r="D157" s="16" t="s">
        <v>17</v>
      </c>
      <c r="E157" s="15" t="s">
        <v>680</v>
      </c>
      <c r="F157" s="16" t="s">
        <v>849</v>
      </c>
      <c r="G157" s="16" t="s">
        <v>1048</v>
      </c>
      <c r="H157" s="16"/>
    </row>
    <row r="158" spans="1:8" ht="15.75" customHeight="1">
      <c r="A158" s="5" t="str">
        <f t="shared" si="5"/>
        <v>create (a157:Line{gid:'N157', class:'Line', name:'성시전도응령(城市全圖應令)133', originText:'徒而寬襪是黃門', translation:'맨발에 큰 버선 신은 이는 황문의 내시이고', type:''})</v>
      </c>
      <c r="B158" s="20">
        <v>157</v>
      </c>
      <c r="C158" s="16" t="s">
        <v>681</v>
      </c>
      <c r="D158" s="16" t="s">
        <v>17</v>
      </c>
      <c r="E158" s="15" t="s">
        <v>682</v>
      </c>
      <c r="F158" s="16" t="s">
        <v>850</v>
      </c>
      <c r="G158" s="16" t="s">
        <v>1049</v>
      </c>
      <c r="H158" s="16"/>
    </row>
    <row r="159" spans="1:8" ht="15.75" customHeight="1">
      <c r="A159" s="5" t="str">
        <f t="shared" si="5"/>
        <v>create (a158:Line{gid:'N158', class:'Line', name:'성시전도응령(城市全圖應令)134', originText:'眄而蹇裳卽紅妓', translation:'눈치 보며 치마 걷는 이는 기생이로다', type:''})</v>
      </c>
      <c r="B159" s="20">
        <v>158</v>
      </c>
      <c r="C159" s="16" t="s">
        <v>683</v>
      </c>
      <c r="D159" s="16" t="s">
        <v>17</v>
      </c>
      <c r="E159" s="15" t="s">
        <v>684</v>
      </c>
      <c r="F159" s="16" t="s">
        <v>851</v>
      </c>
      <c r="G159" s="16" t="s">
        <v>1050</v>
      </c>
      <c r="H159" s="16"/>
    </row>
    <row r="160" spans="1:8" ht="15.75" customHeight="1">
      <c r="A160" s="5" t="str">
        <f t="shared" si="5"/>
        <v>create (a159:Line{gid:'N159', class:'Line', name:'성시전도응령(城市全圖應令)135', originText:'物众地大無不有', translation:'물건 많고 땅 넓어 없는 것이 없으니', type:''})</v>
      </c>
      <c r="B160" s="20">
        <v>159</v>
      </c>
      <c r="C160" s="16" t="s">
        <v>685</v>
      </c>
      <c r="D160" s="16" t="s">
        <v>17</v>
      </c>
      <c r="E160" s="15" t="s">
        <v>686</v>
      </c>
      <c r="F160" s="16" t="s">
        <v>852</v>
      </c>
      <c r="G160" s="16" t="s">
        <v>1051</v>
      </c>
      <c r="H160" s="16"/>
    </row>
    <row r="161" spans="1:8" ht="15.75" customHeight="1">
      <c r="A161" s="5" t="str">
        <f t="shared" si="5"/>
        <v>create (a160:Line{gid:'N160', class:'Line', name:'성시전도응령(城市全圖應令)136', originText:'亦能偸竊藏奸宄', translation:'간사한 도둑놈도 있구나', type:''})</v>
      </c>
      <c r="B161" s="20">
        <v>160</v>
      </c>
      <c r="C161" s="16" t="s">
        <v>687</v>
      </c>
      <c r="D161" s="16" t="s">
        <v>17</v>
      </c>
      <c r="E161" s="15" t="s">
        <v>688</v>
      </c>
      <c r="F161" s="16" t="s">
        <v>853</v>
      </c>
      <c r="G161" s="16" t="s">
        <v>1052</v>
      </c>
      <c r="H161" s="16"/>
    </row>
    <row r="162" spans="1:8" ht="15.75" customHeight="1">
      <c r="A162" s="5" t="str">
        <f t="shared" si="5"/>
        <v>create (a161:Line{gid:'N161', class:'Line', name:'성시전도응령(城市全圖應令)137', originText:'赤索邏者來睢盱', translation:'붉은 끈을 동여맨 순찰대가 와서 눈을 부릅뜨고 찾자', type:''})</v>
      </c>
      <c r="B162" s="20">
        <v>161</v>
      </c>
      <c r="C162" s="16" t="s">
        <v>689</v>
      </c>
      <c r="D162" s="16" t="s">
        <v>17</v>
      </c>
      <c r="E162" s="15" t="s">
        <v>690</v>
      </c>
      <c r="F162" s="16" t="s">
        <v>854</v>
      </c>
      <c r="G162" s="16" t="s">
        <v>1053</v>
      </c>
      <c r="H162" s="16"/>
    </row>
    <row r="163" spans="1:8" ht="15.75" customHeight="1">
      <c r="A163" s="5" t="str">
        <f t="shared" si="5"/>
        <v>create (a162:Line{gid:'N162', class:'Line', name:'성시전도응령(城市全圖應令)138', originText:'众中側身立而俟', translation:'사람들 속에서 몸을 빗겨서서 무언가를 기다리네', type:''})</v>
      </c>
      <c r="B163" s="20">
        <v>162</v>
      </c>
      <c r="C163" s="16" t="s">
        <v>691</v>
      </c>
      <c r="D163" s="16" t="s">
        <v>17</v>
      </c>
      <c r="E163" s="15" t="s">
        <v>692</v>
      </c>
      <c r="F163" s="16" t="s">
        <v>855</v>
      </c>
      <c r="G163" s="16" t="s">
        <v>1054</v>
      </c>
      <c r="H163" s="16"/>
    </row>
    <row r="164" spans="1:8" ht="15.75" customHeight="1">
      <c r="A164" s="5" t="str">
        <f t="shared" si="5"/>
        <v>create (a163:Line{gid:'N163', class:'Line', name:'성시전도응령(城市全圖應令)139', originText:'須臾辟易官人來', translation:'잠시후 물러서라 하며 높은 분이 행차하니', type:''})</v>
      </c>
      <c r="B164" s="20">
        <v>163</v>
      </c>
      <c r="C164" s="16" t="s">
        <v>693</v>
      </c>
      <c r="D164" s="16" t="s">
        <v>17</v>
      </c>
      <c r="E164" s="15" t="s">
        <v>694</v>
      </c>
      <c r="F164" s="16" t="s">
        <v>856</v>
      </c>
      <c r="G164" s="16" t="s">
        <v>1055</v>
      </c>
      <c r="H164" s="16"/>
    </row>
    <row r="165" spans="1:8" ht="15.75" customHeight="1">
      <c r="A165" s="5" t="str">
        <f t="shared" si="5"/>
        <v>create (a164:Line{gid:'N164', class:'Line', name:'성시전도응령(城市全圖應令)140', originText:'軺車之坐高可跂', translation:'그 수레의 자리가 무척 높구나', type:''})</v>
      </c>
      <c r="B165" s="20">
        <v>164</v>
      </c>
      <c r="C165" s="16" t="s">
        <v>695</v>
      </c>
      <c r="D165" s="16" t="s">
        <v>17</v>
      </c>
      <c r="E165" s="15" t="s">
        <v>696</v>
      </c>
      <c r="F165" s="16" t="s">
        <v>857</v>
      </c>
      <c r="G165" s="16" t="s">
        <v>1056</v>
      </c>
      <c r="H165" s="16"/>
    </row>
    <row r="166" spans="1:8" ht="15.75" customHeight="1">
      <c r="A166" s="5" t="str">
        <f t="shared" si="5"/>
        <v>create (a165:Line{gid:'N165', class:'Line', name:'성시전도응령(城市全圖應令)141', originText:'荷傘隨者喘最急', translation:'일산을 든 하인은 다급해서 숨을 헐떡이며', type:''})</v>
      </c>
      <c r="B166" s="20">
        <v>165</v>
      </c>
      <c r="C166" s="16" t="s">
        <v>697</v>
      </c>
      <c r="D166" s="16" t="s">
        <v>17</v>
      </c>
      <c r="E166" s="15" t="s">
        <v>698</v>
      </c>
      <c r="F166" s="16" t="s">
        <v>858</v>
      </c>
      <c r="G166" s="16" t="s">
        <v>1057</v>
      </c>
      <c r="H166" s="16"/>
    </row>
    <row r="167" spans="1:8" ht="15.75" customHeight="1">
      <c r="A167" s="5" t="str">
        <f t="shared" si="5"/>
        <v>create (a166:Line{gid:'N166', class:'Line', name:'성시전도응령(城市全圖應令)142', originText:'且聽且趨諾唯唯', translation:'네 네 하며 듣고 따라가네', type:''})</v>
      </c>
      <c r="B167" s="20">
        <v>166</v>
      </c>
      <c r="C167" s="16" t="s">
        <v>699</v>
      </c>
      <c r="D167" s="16" t="s">
        <v>17</v>
      </c>
      <c r="E167" s="15" t="s">
        <v>700</v>
      </c>
      <c r="F167" s="16" t="s">
        <v>859</v>
      </c>
      <c r="G167" s="16" t="s">
        <v>1058</v>
      </c>
      <c r="H167" s="16"/>
    </row>
    <row r="168" spans="1:8" ht="15.75" customHeight="1">
      <c r="A168" s="5" t="str">
        <f t="shared" si="5"/>
        <v>create (a167:Line{gid:'N167', class:'Line', name:'성시전도응령(城市全圖應令)143', originText:'烙竹烟盃長一丈', translation:'쇠로 지져 그린 담뱃대는 그 길이가 한길이요', type:''})</v>
      </c>
      <c r="B168" s="20">
        <v>167</v>
      </c>
      <c r="C168" s="16" t="s">
        <v>701</v>
      </c>
      <c r="D168" s="16" t="s">
        <v>17</v>
      </c>
      <c r="E168" s="15" t="s">
        <v>702</v>
      </c>
      <c r="F168" s="16" t="s">
        <v>860</v>
      </c>
      <c r="G168" s="16" t="s">
        <v>1059</v>
      </c>
      <c r="H168" s="16"/>
    </row>
    <row r="169" spans="1:8" ht="15.75" customHeight="1">
      <c r="A169" s="5" t="str">
        <f t="shared" si="5"/>
        <v>create (a168:Line{gid:'N168', class:'Line', name:'성시전도응령(城市全圖應令)144', originText:'螺鈿小畣輕可喜', translation:'작은 나전칠기 상자는 가볍고도 아름답다네', type:''})</v>
      </c>
      <c r="B169" s="20">
        <v>168</v>
      </c>
      <c r="C169" s="16" t="s">
        <v>703</v>
      </c>
      <c r="D169" s="16" t="s">
        <v>17</v>
      </c>
      <c r="E169" s="15" t="s">
        <v>704</v>
      </c>
      <c r="F169" s="16" t="s">
        <v>861</v>
      </c>
      <c r="G169" s="16" t="s">
        <v>1060</v>
      </c>
      <c r="H169" s="16"/>
    </row>
    <row r="170" spans="1:8" ht="15.75" customHeight="1">
      <c r="A170" s="5" t="str">
        <f t="shared" si="5"/>
        <v>create (a169:Line{gid:'N169', class:'Line', name:'성시전도응령(城市全圖應令)145', originText:'蕉葉扇欹大如帆', translation:'파초잎 부채는 길이가 배돛 같고', type:''})</v>
      </c>
      <c r="B170" s="20">
        <v>169</v>
      </c>
      <c r="C170" s="16" t="s">
        <v>705</v>
      </c>
      <c r="D170" s="16" t="s">
        <v>17</v>
      </c>
      <c r="E170" s="15" t="s">
        <v>706</v>
      </c>
      <c r="F170" s="16" t="s">
        <v>862</v>
      </c>
      <c r="G170" s="16" t="s">
        <v>1061</v>
      </c>
      <c r="H170" s="16"/>
    </row>
    <row r="171" spans="1:8" ht="15.75" customHeight="1">
      <c r="A171" s="5" t="str">
        <f t="shared" si="5"/>
        <v>create (a170:Line{gid:'N170', class:'Line', name:'성시전도응령(城市全圖應令)146', originText:'曳地便輿議政是', translation:'땅에 끌릴 만큼 큰 수레는 의정부의 벼슬아치구나', type:''})</v>
      </c>
      <c r="B171" s="20">
        <v>170</v>
      </c>
      <c r="C171" s="16" t="s">
        <v>707</v>
      </c>
      <c r="D171" s="16" t="s">
        <v>17</v>
      </c>
      <c r="E171" s="15" t="s">
        <v>708</v>
      </c>
      <c r="F171" s="16" t="s">
        <v>863</v>
      </c>
      <c r="G171" s="16" t="s">
        <v>1062</v>
      </c>
      <c r="H171" s="16"/>
    </row>
    <row r="172" spans="1:8" ht="15.75" customHeight="1">
      <c r="A172" s="5" t="str">
        <f t="shared" si="5"/>
        <v>create (a171:Line{gid:'N171', class:'Line', name:'성시전도응령(城市全圖應令)147', originText:'令史義不廢張纓', translation:'영사의 의리 따라 긴 갓끈 매달고서', type:''})</v>
      </c>
      <c r="B172" s="20">
        <v>171</v>
      </c>
      <c r="C172" s="16" t="s">
        <v>709</v>
      </c>
      <c r="D172" s="16" t="s">
        <v>17</v>
      </c>
      <c r="E172" s="15" t="s">
        <v>710</v>
      </c>
      <c r="F172" s="16" t="s">
        <v>864</v>
      </c>
      <c r="G172" s="16" t="s">
        <v>1063</v>
      </c>
      <c r="H172" s="16"/>
    </row>
    <row r="173" spans="1:8" ht="15.75" customHeight="1">
      <c r="A173" s="5" t="str">
        <f t="shared" si="5"/>
        <v>create (a172:Line{gid:'N172', class:'Line', name:'성시전도응령(城市全圖應令)148', originText:'腋隨何嘗離半跬', translation:'부액하며 따라오니 반보인들 떨어질까', type:''})</v>
      </c>
      <c r="B173" s="20">
        <v>172</v>
      </c>
      <c r="C173" s="16" t="s">
        <v>711</v>
      </c>
      <c r="D173" s="16" t="s">
        <v>17</v>
      </c>
      <c r="E173" s="15" t="s">
        <v>712</v>
      </c>
      <c r="F173" s="16" t="s">
        <v>865</v>
      </c>
      <c r="G173" s="16" t="s">
        <v>1064</v>
      </c>
      <c r="H173" s="16"/>
    </row>
    <row r="174" spans="1:8" ht="15.75" customHeight="1">
      <c r="A174" s="5" t="str">
        <f t="shared" si="5"/>
        <v>create (a173:Line{gid:'N173', class:'Line', name:'성시전도응령(城市全圖應令)149', originText:'帽灰鼠者未陞品', translation:'회색 모자 쓴 이는 승품 벼슬이 아니요', type:''})</v>
      </c>
      <c r="B174" s="20">
        <v>173</v>
      </c>
      <c r="C174" s="16" t="s">
        <v>713</v>
      </c>
      <c r="D174" s="16" t="s">
        <v>17</v>
      </c>
      <c r="E174" s="15" t="s">
        <v>714</v>
      </c>
      <c r="F174" s="16" t="s">
        <v>866</v>
      </c>
      <c r="G174" s="16" t="s">
        <v>1065</v>
      </c>
      <c r="H174" s="16"/>
    </row>
    <row r="175" spans="1:8" ht="15.75" customHeight="1">
      <c r="A175" s="5" t="str">
        <f t="shared" si="5"/>
        <v>create (a174:Line{gid:'N174', class:'Line', name:'성시전도응령(城市全圖應令)150', originText:'帶烏角者初筮仕', translation:'검은 각대 두른 이는 이제 막 벼슬하는 이라네', type:''})</v>
      </c>
      <c r="B175" s="20">
        <v>174</v>
      </c>
      <c r="C175" s="16" t="s">
        <v>715</v>
      </c>
      <c r="D175" s="16" t="s">
        <v>17</v>
      </c>
      <c r="E175" s="15" t="s">
        <v>716</v>
      </c>
      <c r="F175" s="16" t="s">
        <v>867</v>
      </c>
      <c r="G175" s="16" t="s">
        <v>1066</v>
      </c>
      <c r="H175" s="16"/>
    </row>
    <row r="176" spans="1:8" ht="15.75" customHeight="1">
      <c r="A176" s="5" t="str">
        <f t="shared" si="5"/>
        <v>create (a175:Line{gid:'N175', class:'Line', name:'성시전도응령(城市全圖應令)151', originText:'一幅森羅大都會', translation:'그림 한폭에 서울의 빽빽한 모습이 담기니', type:''})</v>
      </c>
      <c r="B176" s="20">
        <v>175</v>
      </c>
      <c r="C176" s="16" t="s">
        <v>717</v>
      </c>
      <c r="D176" s="16" t="s">
        <v>17</v>
      </c>
      <c r="E176" s="15" t="s">
        <v>718</v>
      </c>
      <c r="F176" s="16" t="s">
        <v>868</v>
      </c>
      <c r="G176" s="16" t="s">
        <v>1067</v>
      </c>
      <c r="H176" s="16"/>
    </row>
    <row r="177" spans="1:8" ht="15.75" customHeight="1">
      <c r="A177" s="5" t="str">
        <f t="shared" si="5"/>
        <v>create (a176:Line{gid:'N176', class:'Line', name:'성시전도응령(城市全圖應令)152', originText:'世態人情畢輸此', translation:'세태와 인정까지 여기에 들어있구나', type:''})</v>
      </c>
      <c r="B177" s="20">
        <v>176</v>
      </c>
      <c r="C177" s="16" t="s">
        <v>719</v>
      </c>
      <c r="D177" s="16" t="s">
        <v>17</v>
      </c>
      <c r="E177" s="15" t="s">
        <v>720</v>
      </c>
      <c r="F177" s="16" t="s">
        <v>869</v>
      </c>
      <c r="G177" s="16" t="s">
        <v>1068</v>
      </c>
      <c r="H177" s="16"/>
    </row>
    <row r="178" spans="1:8" ht="15.75" customHeight="1">
      <c r="A178" s="5" t="str">
        <f t="shared" si="5"/>
        <v>create (a177:Line{gid:'N177', class:'Line', name:'성시전도응령(城市全圖應令)153', originText:'太平文物侔中華', translation:'태평한 문물은 중화와 견주니', type:''})</v>
      </c>
      <c r="B178" s="20">
        <v>177</v>
      </c>
      <c r="C178" s="16" t="s">
        <v>721</v>
      </c>
      <c r="D178" s="16" t="s">
        <v>17</v>
      </c>
      <c r="E178" s="15" t="s">
        <v>722</v>
      </c>
      <c r="F178" s="16" t="s">
        <v>870</v>
      </c>
      <c r="G178" s="16" t="s">
        <v>1069</v>
      </c>
      <c r="H178" s="16"/>
    </row>
    <row r="179" spans="1:8" ht="15.75" customHeight="1">
      <c r="A179" s="5" t="str">
        <f t="shared" si="5"/>
        <v>create (a178:Line{gid:'N178', class:'Line', name:'성시전도응령(城市全圖應令)154', originText:'休養生成四百禩', translation:'백성 길러 사백년을 제사 지냈네', type:''})</v>
      </c>
      <c r="B179" s="20">
        <v>178</v>
      </c>
      <c r="C179" s="16" t="s">
        <v>723</v>
      </c>
      <c r="D179" s="16" t="s">
        <v>17</v>
      </c>
      <c r="E179" s="15" t="s">
        <v>724</v>
      </c>
      <c r="F179" s="16" t="s">
        <v>871</v>
      </c>
      <c r="G179" s="16" t="s">
        <v>1070</v>
      </c>
      <c r="H179" s="16"/>
    </row>
    <row r="180" spans="1:8" ht="15.75" customHeight="1">
      <c r="A180" s="5" t="str">
        <f t="shared" si="5"/>
        <v>create (a179:Line{gid:'N179', class:'Line', name:'성시전도응령(城市全圖應令)155', originText:'此圖豈非關世道', translation:'이 그림은 어떻게 세도와 관련 없겠는가', type:''})</v>
      </c>
      <c r="B180" s="20">
        <v>179</v>
      </c>
      <c r="C180" s="16" t="s">
        <v>725</v>
      </c>
      <c r="D180" s="16" t="s">
        <v>17</v>
      </c>
      <c r="E180" s="15" t="s">
        <v>726</v>
      </c>
      <c r="F180" s="16" t="s">
        <v>872</v>
      </c>
      <c r="G180" s="16" t="s">
        <v>1071</v>
      </c>
      <c r="H180" s="16"/>
    </row>
    <row r="181" spans="1:8" ht="15.75" customHeight="1">
      <c r="A181" s="5" t="str">
        <f t="shared" si="5"/>
        <v>create (a180:Line{gid:'N180', class:'Line', name:'성시전도응령(城市全圖應令)156', originText:'蔀屋不違天尺咫', translation:'초라한 집이 하늘까지 닿을 만큼 많은데', type:''})</v>
      </c>
      <c r="B181" s="20">
        <v>180</v>
      </c>
      <c r="C181" s="16" t="s">
        <v>727</v>
      </c>
      <c r="D181" s="16" t="s">
        <v>17</v>
      </c>
      <c r="E181" s="15" t="s">
        <v>728</v>
      </c>
      <c r="F181" s="16" t="s">
        <v>873</v>
      </c>
      <c r="G181" s="16" t="s">
        <v>1072</v>
      </c>
      <c r="H181" s="16"/>
    </row>
    <row r="182" spans="1:8" ht="15.75" customHeight="1">
      <c r="A182" s="5" t="str">
        <f t="shared" si="5"/>
        <v>create (a181:Line{gid:'N181', class:'Line', name:'성시전도응령(城市全圖應令)157', originText:'眞同盤礴郭河陽', translation:'그림이 곽하양처럼 뒤섞여 소용돌이 치고', type:''})</v>
      </c>
      <c r="B182" s="20">
        <v>181</v>
      </c>
      <c r="C182" s="16" t="s">
        <v>729</v>
      </c>
      <c r="D182" s="16" t="s">
        <v>17</v>
      </c>
      <c r="E182" s="15" t="s">
        <v>730</v>
      </c>
      <c r="F182" s="16" t="s">
        <v>874</v>
      </c>
      <c r="G182" s="16" t="s">
        <v>1073</v>
      </c>
      <c r="H182" s="16"/>
    </row>
    <row r="183" spans="1:8" ht="15.75" customHeight="1">
      <c r="A183" s="5" t="str">
        <f>"create (a"&amp;B183&amp;":"&amp;D183&amp;"{gid:'"&amp;C183&amp;"', class:'"&amp;D183&amp;"', name:'"&amp;E183&amp;"', originText:'"&amp;F183&amp;"', translation:'"&amp;G183&amp;"', type:'"&amp;H183&amp;"'})"</f>
        <v>create (a182:Line{gid:'N182', class:'Line', name:'성시전도응령(城市全圖應令)158', originText:'不數風流趙承旨', translation:'풍류는 조승지를 손꼽지 못하리라', type:''})</v>
      </c>
      <c r="B183" s="20">
        <v>182</v>
      </c>
      <c r="C183" s="16" t="s">
        <v>731</v>
      </c>
      <c r="D183" s="16" t="s">
        <v>17</v>
      </c>
      <c r="E183" s="15" t="s">
        <v>732</v>
      </c>
      <c r="F183" s="16" t="s">
        <v>875</v>
      </c>
      <c r="G183" s="16" t="s">
        <v>1074</v>
      </c>
      <c r="H183" s="16"/>
    </row>
    <row r="184" spans="1:8" ht="15.75" customHeight="1">
      <c r="A184" s="5" t="str">
        <f t="shared" ref="A184:A191" si="6">"create (a"&amp;B184&amp;":"&amp;D184&amp;"{gid:'"&amp;C184&amp;"', class:'"&amp;D184&amp;"', name:'"&amp;E184&amp;"', originText:'"&amp;F184&amp;"', translation:'"&amp;G184&amp;"', type:'"&amp;H184&amp;"'})"</f>
        <v>create (a183:Line{gid:'N183', class:'Line', name:'성시전도응령(城市全圖應令)159', originText:'始知王會圖非偶', translation:'이제서야 왕희의 그림이 우연 아님을 알았으니', type:''})</v>
      </c>
      <c r="B184" s="20">
        <v>183</v>
      </c>
      <c r="C184" s="16" t="s">
        <v>733</v>
      </c>
      <c r="D184" s="16" t="s">
        <v>17</v>
      </c>
      <c r="E184" s="15" t="s">
        <v>734</v>
      </c>
      <c r="F184" s="16" t="s">
        <v>876</v>
      </c>
      <c r="G184" s="16" t="s">
        <v>1075</v>
      </c>
      <c r="H184" s="16"/>
    </row>
    <row r="185" spans="1:8" ht="15.75" customHeight="1">
      <c r="A185" s="5" t="str">
        <f t="shared" si="6"/>
        <v>create (a184:Line{gid:'N184', class:'Line', name:'성시전도응령(城市全圖應令)160', originText:'休言急就章皆俚', translation:'급취장도 촌스럽다 말 못하겠구나', type:''})</v>
      </c>
      <c r="B185" s="20">
        <v>184</v>
      </c>
      <c r="C185" s="16" t="s">
        <v>735</v>
      </c>
      <c r="D185" s="16" t="s">
        <v>17</v>
      </c>
      <c r="E185" s="15" t="s">
        <v>736</v>
      </c>
      <c r="F185" s="16" t="s">
        <v>877</v>
      </c>
      <c r="G185" s="16" t="s">
        <v>1076</v>
      </c>
      <c r="H185" s="16"/>
    </row>
    <row r="186" spans="1:8" ht="15.75" customHeight="1">
      <c r="A186" s="5" t="str">
        <f t="shared" si="6"/>
        <v>create (a185:Line{gid:'N185', class:'Line', name:'성시전도응령(城市全圖應令)161', originText:'借問興仁門自別', translation:'묻노라 흥인문만 왜 독특한가', type:''})</v>
      </c>
      <c r="B186" s="20">
        <v>185</v>
      </c>
      <c r="C186" s="16" t="s">
        <v>737</v>
      </c>
      <c r="D186" s="16" t="s">
        <v>17</v>
      </c>
      <c r="E186" s="15" t="s">
        <v>738</v>
      </c>
      <c r="F186" s="16" t="s">
        <v>878</v>
      </c>
      <c r="G186" s="16" t="s">
        <v>1077</v>
      </c>
      <c r="H186" s="16"/>
    </row>
    <row r="187" spans="1:8" ht="15.75" customHeight="1">
      <c r="A187" s="5" t="str">
        <f t="shared" si="6"/>
        <v>create (a186:Line{gid:'N186', class:'Line', name:'성시전도응령(城市全圖應令)162', originText:'匾獨也方城獨雉', translation:'저 홀로 납작하고 방성과 치첩까지 있구나', type:''})</v>
      </c>
      <c r="B187" s="20">
        <v>186</v>
      </c>
      <c r="C187" s="16" t="s">
        <v>739</v>
      </c>
      <c r="D187" s="16" t="s">
        <v>17</v>
      </c>
      <c r="E187" s="15" t="s">
        <v>740</v>
      </c>
      <c r="F187" s="16" t="s">
        <v>879</v>
      </c>
      <c r="G187" s="16" t="s">
        <v>1078</v>
      </c>
      <c r="H187" s="16"/>
    </row>
    <row r="188" spans="1:8" ht="15.75" customHeight="1">
      <c r="A188" s="5" t="str">
        <f t="shared" si="6"/>
        <v>create (a187:Line{gid:'N187', class:'Line', name:'성시전도응령(城市全圖應令)163', originText:'最憐城北屯邊俗', translation:'그 가까이의 성곽 북쪽 둔전 옆 마을의 풍속은', type:''})</v>
      </c>
      <c r="B188" s="20">
        <v>187</v>
      </c>
      <c r="C188" s="16" t="s">
        <v>741</v>
      </c>
      <c r="D188" s="16" t="s">
        <v>17</v>
      </c>
      <c r="E188" s="15" t="s">
        <v>742</v>
      </c>
      <c r="F188" s="16" t="s">
        <v>880</v>
      </c>
      <c r="G188" s="16" t="s">
        <v>1079</v>
      </c>
      <c r="H188" s="16"/>
    </row>
    <row r="189" spans="1:8" ht="15.75" customHeight="1">
      <c r="A189" s="5" t="str">
        <f t="shared" si="6"/>
        <v>create (a188:Line{gid:'N188', class:'Line', name:'성시전도응령(城市全圖應令)164', originText:'不種桃花以爲耻', translation:'도화를 심지 않으면 부끄러움으로 여긴다네', type:''})</v>
      </c>
      <c r="B189" s="20">
        <v>188</v>
      </c>
      <c r="C189" s="16" t="s">
        <v>743</v>
      </c>
      <c r="D189" s="16" t="s">
        <v>17</v>
      </c>
      <c r="E189" s="15" t="s">
        <v>744</v>
      </c>
      <c r="F189" s="16" t="s">
        <v>881</v>
      </c>
      <c r="G189" s="16" t="s">
        <v>1080</v>
      </c>
      <c r="H189" s="16"/>
    </row>
    <row r="190" spans="1:8" ht="15.75" customHeight="1">
      <c r="A190" s="5" t="str">
        <f t="shared" si="6"/>
        <v>create (a189:Line{gid:'N189', class:'Line', name:'성시전도응령(城市全圖應令)165', originText:'空翠飛來舊宮路', translation:'먼산의 푸른 빛이 옛 궁궐 길로 날아오니', type:''})</v>
      </c>
      <c r="B190" s="20">
        <v>189</v>
      </c>
      <c r="C190" s="16" t="s">
        <v>745</v>
      </c>
      <c r="D190" s="16" t="s">
        <v>17</v>
      </c>
      <c r="E190" s="15" t="s">
        <v>746</v>
      </c>
      <c r="F190" s="16" t="s">
        <v>882</v>
      </c>
      <c r="G190" s="16" t="s">
        <v>1081</v>
      </c>
      <c r="H190" s="16"/>
    </row>
    <row r="191" spans="1:8" ht="15.75" customHeight="1">
      <c r="A191" s="5" t="str">
        <f t="shared" si="6"/>
        <v>create (a190:Line{gid:'N190', class:'Line', name:'성시전도응령(城市全圖應令)166', originText:'行人解說龍蛇燬', translation:'행인들이 전쟁 때 불탔던 일을 얘기하네', type:''})</v>
      </c>
      <c r="B191" s="20">
        <v>190</v>
      </c>
      <c r="C191" s="16" t="s">
        <v>747</v>
      </c>
      <c r="D191" s="16" t="s">
        <v>17</v>
      </c>
      <c r="E191" s="15" t="s">
        <v>748</v>
      </c>
      <c r="F191" s="16" t="s">
        <v>883</v>
      </c>
      <c r="G191" s="16" t="s">
        <v>1082</v>
      </c>
      <c r="H191" s="16"/>
    </row>
    <row r="192" spans="1:8" ht="15.75" customHeight="1">
      <c r="A192" s="5" t="str">
        <f>"create (a"&amp;B192&amp;":"&amp;D192&amp;"{gid:'"&amp;C192&amp;"', class:'"&amp;D192&amp;"', name:'"&amp;E192&amp;"', originText:'"&amp;F192&amp;"', translation:'"&amp;G192&amp;"', type:'"&amp;H192&amp;"'})"</f>
        <v>create (a191:Line{gid:'N191', class:'Line', name:'성시전도응령(城市全圖應令)167', originText:'石礎人立池灮淺', translation:'주춧돌에 사람 서 있으니 연못 물빛이 얕구나', type:''})</v>
      </c>
      <c r="B192" s="20">
        <v>191</v>
      </c>
      <c r="C192" s="16" t="s">
        <v>749</v>
      </c>
      <c r="D192" s="16" t="s">
        <v>17</v>
      </c>
      <c r="E192" s="15" t="s">
        <v>750</v>
      </c>
      <c r="F192" s="16" t="s">
        <v>884</v>
      </c>
      <c r="G192" s="16" t="s">
        <v>1083</v>
      </c>
      <c r="H192" s="16"/>
    </row>
    <row r="193" spans="1:8" ht="15.75" customHeight="1">
      <c r="A193" s="5" t="str">
        <f t="shared" ref="A193:A221" si="7">"create (a"&amp;B193&amp;":"&amp;D193&amp;"{gid:'"&amp;C193&amp;"', class:'"&amp;D193&amp;"', name:'"&amp;E193&amp;"', originText:'"&amp;F193&amp;"', translation:'"&amp;G193&amp;"', type:'"&amp;H193&amp;"'})"</f>
        <v>create (a192:Line{gid:'N192', class:'Line', name:'성시전도응령(城市全圖應令)168', originText:'白鷺飛踏松枝死', translation:'백로가 날아와 앉은 곳은 죽은 솔가지라네', type:''})</v>
      </c>
      <c r="B193" s="20">
        <v>192</v>
      </c>
      <c r="C193" s="16" t="s">
        <v>751</v>
      </c>
      <c r="D193" s="16" t="s">
        <v>17</v>
      </c>
      <c r="E193" s="15" t="s">
        <v>752</v>
      </c>
      <c r="F193" s="16" t="s">
        <v>885</v>
      </c>
      <c r="G193" s="16" t="s">
        <v>1084</v>
      </c>
      <c r="H193" s="16"/>
    </row>
    <row r="194" spans="1:8" ht="15.75" customHeight="1">
      <c r="A194" s="5" t="str">
        <f t="shared" si="7"/>
        <v>create (a193:Line{gid:'N193', class:'Line', name:'성시전도응령(城市全圖應令)169', originText:'指點林端射垛明', translation:'숲 끝자락의 활터 선명하게 가리키니', type:''})</v>
      </c>
      <c r="B194" s="20">
        <v>193</v>
      </c>
      <c r="C194" s="16" t="s">
        <v>753</v>
      </c>
      <c r="D194" s="16" t="s">
        <v>17</v>
      </c>
      <c r="E194" s="15" t="s">
        <v>754</v>
      </c>
      <c r="F194" s="16" t="s">
        <v>886</v>
      </c>
      <c r="G194" s="16" t="s">
        <v>1085</v>
      </c>
      <c r="H194" s="16"/>
    </row>
    <row r="195" spans="1:8" ht="15.75" customHeight="1">
      <c r="A195" s="5" t="str">
        <f t="shared" si="7"/>
        <v>create (a194:Line{gid:'N194', class:'Line', name:'성시전도응령(城市全圖應令)170', originText:'亦有樵兒暮乘垝', translation:'나무꾼이 해질녘에 무너진 담 위에 올라 있네', type:''})</v>
      </c>
      <c r="B195" s="20">
        <v>194</v>
      </c>
      <c r="C195" s="16" t="s">
        <v>755</v>
      </c>
      <c r="D195" s="16" t="s">
        <v>17</v>
      </c>
      <c r="E195" s="15" t="s">
        <v>756</v>
      </c>
      <c r="F195" s="16" t="s">
        <v>887</v>
      </c>
      <c r="G195" s="16" t="s">
        <v>1086</v>
      </c>
      <c r="H195" s="16"/>
    </row>
    <row r="196" spans="1:8" ht="15.75" customHeight="1">
      <c r="A196" s="5" t="str">
        <f t="shared" si="7"/>
        <v>create (a195:Line{gid:'N195', class:'Line', name:'성시전도응령(城市全圖應令)171', originText:'立辮鬚者彈虛弓', translation:'상투를 틀고 수염 기른 자는 빈 활을 튕기고', type:''})</v>
      </c>
      <c r="B196" s="20">
        <v>195</v>
      </c>
      <c r="C196" s="16" t="s">
        <v>757</v>
      </c>
      <c r="D196" s="16" t="s">
        <v>17</v>
      </c>
      <c r="E196" s="15" t="s">
        <v>758</v>
      </c>
      <c r="F196" s="16" t="s">
        <v>888</v>
      </c>
      <c r="G196" s="16" t="s">
        <v>1087</v>
      </c>
      <c r="H196" s="16"/>
    </row>
    <row r="197" spans="1:8" ht="15.75" customHeight="1">
      <c r="A197" s="5" t="str">
        <f t="shared" si="7"/>
        <v>create (a196:Line{gid:'N196', class:'Line', name:'성시전도응령(城市全圖應令)172', originText:'坐屈指者調橫矢', translation:'앉아서 꿈지럭대는 자는 굽은 화살을 정비하네', type:''})</v>
      </c>
      <c r="B197" s="20">
        <v>196</v>
      </c>
      <c r="C197" s="16" t="s">
        <v>759</v>
      </c>
      <c r="D197" s="16" t="s">
        <v>17</v>
      </c>
      <c r="E197" s="15" t="s">
        <v>760</v>
      </c>
      <c r="F197" s="16" t="s">
        <v>889</v>
      </c>
      <c r="G197" s="16" t="s">
        <v>1088</v>
      </c>
      <c r="H197" s="16"/>
    </row>
    <row r="198" spans="1:8" ht="15.75" customHeight="1">
      <c r="A198" s="5" t="str">
        <f t="shared" si="7"/>
        <v>create (a197:Line{gid:'N197', class:'Line', name:'성시전도응령(城市全圖應令)173', originText:'太平館東明雪樓', translation:'태평관 동녘의 명설루는', type:''})</v>
      </c>
      <c r="B198" s="20">
        <v>197</v>
      </c>
      <c r="C198" s="16" t="s">
        <v>761</v>
      </c>
      <c r="D198" s="16" t="s">
        <v>17</v>
      </c>
      <c r="E198" s="15" t="s">
        <v>762</v>
      </c>
      <c r="F198" s="16" t="s">
        <v>890</v>
      </c>
      <c r="G198" s="16" t="s">
        <v>1092</v>
      </c>
      <c r="H198" s="16"/>
    </row>
    <row r="199" spans="1:8" ht="15.75" customHeight="1">
      <c r="A199" s="5" t="str">
        <f t="shared" si="7"/>
        <v>create (a198:Line{gid:'N198', class:'Line', name:'성시전도응령(城市全圖應令)174', originText:'紅表丹楹宛在彼', translation:'붉은 기둥이 저쪽에서 뚜렷이 보이는구나', type:''})</v>
      </c>
      <c r="B199" s="20">
        <v>198</v>
      </c>
      <c r="C199" s="16" t="s">
        <v>763</v>
      </c>
      <c r="D199" s="16" t="s">
        <v>17</v>
      </c>
      <c r="E199" s="15" t="s">
        <v>764</v>
      </c>
      <c r="F199" s="16" t="s">
        <v>891</v>
      </c>
      <c r="G199" s="16" t="s">
        <v>1093</v>
      </c>
      <c r="H199" s="16"/>
    </row>
    <row r="200" spans="1:8" ht="15.75" customHeight="1">
      <c r="A200" s="5" t="str">
        <f t="shared" si="7"/>
        <v>create (a199:Line{gid:'N199', class:'Line', name:'성시전도응령(城市全圖應令)175', originText:'惠廳均廳國之淵', translation:'혜청과 균청은 나라의 큰 기관이라', type:''})</v>
      </c>
      <c r="B200" s="20">
        <v>199</v>
      </c>
      <c r="C200" s="16" t="s">
        <v>765</v>
      </c>
      <c r="D200" s="16" t="s">
        <v>17</v>
      </c>
      <c r="E200" s="15" t="s">
        <v>766</v>
      </c>
      <c r="F200" s="16" t="s">
        <v>892</v>
      </c>
      <c r="G200" s="16" t="s">
        <v>1089</v>
      </c>
      <c r="H200" s="16"/>
    </row>
    <row r="201" spans="1:8" ht="15.75" customHeight="1">
      <c r="A201" s="5" t="str">
        <f t="shared" si="7"/>
        <v>create (a200:Line{gid:'N200', class:'Line', name:'성시전도응령(城市全圖應令)176', originText:'倉庾崇崇万億柹', translation:'그 창고가 억만 계단이나 높다네', type:''})</v>
      </c>
      <c r="B201" s="20">
        <v>200</v>
      </c>
      <c r="C201" s="16" t="s">
        <v>767</v>
      </c>
      <c r="D201" s="16" t="s">
        <v>17</v>
      </c>
      <c r="E201" s="15" t="s">
        <v>768</v>
      </c>
      <c r="F201" s="16" t="s">
        <v>893</v>
      </c>
      <c r="G201" s="16" t="s">
        <v>1090</v>
      </c>
      <c r="H201" s="16"/>
    </row>
    <row r="202" spans="1:8" ht="15.75" customHeight="1">
      <c r="A202" s="5" t="str">
        <f t="shared" si="7"/>
        <v>create (a201:Line{gid:'N201', class:'Line', name:'성시전도응령(城市全圖應令)177', originText:'黃昏幾點平安火', translation:'해질녘에 평안화를 ', type:''})</v>
      </c>
      <c r="B202" s="20">
        <v>201</v>
      </c>
      <c r="C202" s="16" t="s">
        <v>769</v>
      </c>
      <c r="D202" s="16" t="s">
        <v>17</v>
      </c>
      <c r="E202" s="15" t="s">
        <v>770</v>
      </c>
      <c r="F202" s="16" t="s">
        <v>894</v>
      </c>
      <c r="G202" s="16" t="s">
        <v>1091</v>
      </c>
      <c r="H202" s="16"/>
    </row>
    <row r="203" spans="1:8" ht="15.75" customHeight="1">
      <c r="A203" s="5" t="str">
        <f t="shared" si="7"/>
        <v>create (a202:Line{gid:'N202', class:'Line', name:'성시전도응령(城市全圖應令)178', originText:'分與南山屬司烜', translation:'남산과 그걸 나누어 사훤이 불씨를 바꾸는구나', type:''})</v>
      </c>
      <c r="B203" s="20">
        <v>202</v>
      </c>
      <c r="C203" s="16" t="s">
        <v>771</v>
      </c>
      <c r="D203" s="16" t="s">
        <v>17</v>
      </c>
      <c r="E203" s="15" t="s">
        <v>772</v>
      </c>
      <c r="F203" s="16" t="s">
        <v>895</v>
      </c>
      <c r="G203" s="16" t="s">
        <v>1094</v>
      </c>
      <c r="H203" s="16"/>
    </row>
    <row r="204" spans="1:8" ht="15.75" customHeight="1">
      <c r="A204" s="5" t="str">
        <f t="shared" si="7"/>
        <v>create (a203:Line{gid:'N203', class:'Line', name:'성시전도응령(城市全圖應令)179', originText:'微茫郊署辨羖䍽', translation:'작고 아득한 성 밖의 마을에서는 염소를 기르는데', type:''})</v>
      </c>
      <c r="B204" s="20">
        <v>203</v>
      </c>
      <c r="C204" s="16" t="s">
        <v>773</v>
      </c>
      <c r="D204" s="16" t="s">
        <v>17</v>
      </c>
      <c r="E204" s="15" t="s">
        <v>774</v>
      </c>
      <c r="F204" s="16" t="s">
        <v>896</v>
      </c>
      <c r="G204" s="16" t="s">
        <v>1095</v>
      </c>
      <c r="H204" s="16"/>
    </row>
    <row r="205" spans="1:8" ht="15.75" customHeight="1">
      <c r="A205" s="5" t="str">
        <f t="shared" si="7"/>
        <v>create (a204:Line{gid:'N204', class:'Line', name:'성시전도응령(城市全圖應令)180', originText:'磊落天閑滚騄駬', translation:'마음이 여유롭고 한가로우니 준마들이 탄생하네', type:''})</v>
      </c>
      <c r="B205" s="20">
        <v>204</v>
      </c>
      <c r="C205" s="16" t="s">
        <v>775</v>
      </c>
      <c r="D205" s="16" t="s">
        <v>17</v>
      </c>
      <c r="E205" s="15" t="s">
        <v>776</v>
      </c>
      <c r="F205" s="16" t="s">
        <v>897</v>
      </c>
      <c r="G205" s="16" t="s">
        <v>1096</v>
      </c>
      <c r="H205" s="16"/>
    </row>
    <row r="206" spans="1:8" ht="15.75" customHeight="1">
      <c r="A206" s="5" t="str">
        <f t="shared" si="7"/>
        <v>create (a205:Line{gid:'N205', class:'Line', name:'성시전도응령(城市全圖應令)181', originText:'對畫應須說畫義', translation:'그림을 대할 때는 마땅히 그림의 뜻을 이야기 해야 하니', type:''})</v>
      </c>
      <c r="B206" s="20">
        <v>205</v>
      </c>
      <c r="C206" s="16" t="s">
        <v>777</v>
      </c>
      <c r="D206" s="16" t="s">
        <v>17</v>
      </c>
      <c r="E206" s="15" t="s">
        <v>778</v>
      </c>
      <c r="F206" s="16" t="s">
        <v>898</v>
      </c>
      <c r="G206" s="16" t="s">
        <v>1097</v>
      </c>
      <c r="H206" s="16"/>
    </row>
    <row r="207" spans="1:8" ht="15.75" customHeight="1">
      <c r="A207" s="5" t="str">
        <f t="shared" si="7"/>
        <v>create (a206:Line{gid:'N206', class:'Line', name:'성시전도응령(城市全圖應令)182', originText:'丹靑妙諦通於史', translation:'단청의 묘한 이치가 역사와도 통하는구나', type:''})</v>
      </c>
      <c r="B207" s="20">
        <v>206</v>
      </c>
      <c r="C207" s="16" t="s">
        <v>779</v>
      </c>
      <c r="D207" s="16" t="s">
        <v>17</v>
      </c>
      <c r="E207" s="15" t="s">
        <v>780</v>
      </c>
      <c r="F207" s="16" t="s">
        <v>899</v>
      </c>
      <c r="G207" s="16" t="s">
        <v>1098</v>
      </c>
      <c r="H207" s="16"/>
    </row>
    <row r="208" spans="1:8" ht="15.75" customHeight="1">
      <c r="A208" s="5" t="str">
        <f t="shared" si="7"/>
        <v>create (a207:Line{gid:'N207', class:'Line', name:'성시전도응령(城市全圖應令)183', originText:'濬川䟽尋魚孝瞻', translation:'청계천을 파내어 통하게 하니 어효첨의 상소가 있었고', type:''})</v>
      </c>
      <c r="B208" s="20">
        <v>207</v>
      </c>
      <c r="C208" s="16" t="s">
        <v>781</v>
      </c>
      <c r="D208" s="16" t="s">
        <v>17</v>
      </c>
      <c r="E208" s="15" t="s">
        <v>782</v>
      </c>
      <c r="F208" s="16" t="s">
        <v>900</v>
      </c>
      <c r="G208" s="16" t="s">
        <v>1099</v>
      </c>
      <c r="H208" s="16"/>
    </row>
    <row r="209" spans="1:8" ht="15.75" customHeight="1">
      <c r="A209" s="5" t="str">
        <f t="shared" si="7"/>
        <v>create (a208:Line{gid:'N208', class:'Line', name:'성시전도응령(城市全圖應令)184', originText:'志地篇修鄭麟趾', translation:'여지승람의 편수는 정인지가 맡았다네', type:''})</v>
      </c>
      <c r="B209" s="20">
        <v>208</v>
      </c>
      <c r="C209" s="16" t="s">
        <v>783</v>
      </c>
      <c r="D209" s="16" t="s">
        <v>17</v>
      </c>
      <c r="E209" s="15" t="s">
        <v>784</v>
      </c>
      <c r="F209" s="16" t="s">
        <v>901</v>
      </c>
      <c r="G209" s="16" t="s">
        <v>1100</v>
      </c>
      <c r="H209" s="16"/>
    </row>
    <row r="210" spans="1:8" ht="15.75" customHeight="1">
      <c r="A210" s="5" t="str">
        <f t="shared" si="7"/>
        <v>create (a209:Line{gid:'N209', class:'Line', name:'성시전도응령(城市全圖應令)185', originText:'拜賀吾王昭儉德', translation:'우리 임금님의 검소한 덕성에 배례하니', type:''})</v>
      </c>
      <c r="B210" s="20">
        <v>209</v>
      </c>
      <c r="C210" s="16" t="s">
        <v>785</v>
      </c>
      <c r="D210" s="16" t="s">
        <v>17</v>
      </c>
      <c r="E210" s="15" t="s">
        <v>786</v>
      </c>
      <c r="F210" s="16" t="s">
        <v>902</v>
      </c>
      <c r="G210" s="16" t="s">
        <v>1101</v>
      </c>
      <c r="H210" s="16"/>
    </row>
    <row r="211" spans="1:8" ht="15.75" customHeight="1">
      <c r="A211" s="5" t="str">
        <f t="shared" si="7"/>
        <v>create (a210:Line{gid:'N210', class:'Line', name:'성시전도응령(城市全圖應令)186', originText:'民風朴素無華侈', translation:'백성의 풍속도 소박하고 사치 없도다', type:''})</v>
      </c>
      <c r="B211" s="20">
        <v>210</v>
      </c>
      <c r="C211" s="16" t="s">
        <v>787</v>
      </c>
      <c r="D211" s="16" t="s">
        <v>17</v>
      </c>
      <c r="E211" s="15" t="s">
        <v>788</v>
      </c>
      <c r="F211" s="16" t="s">
        <v>903</v>
      </c>
      <c r="G211" s="16" t="s">
        <v>1102</v>
      </c>
      <c r="H211" s="16"/>
    </row>
    <row r="212" spans="1:8" ht="15.75" customHeight="1">
      <c r="A212" s="5" t="str">
        <f t="shared" si="7"/>
        <v>create (a211:Line{gid:'N211', class:'Line', name:'성시전도응령(城市全圖應令)187', originText:'南自乇羅北不咸', translation:'남쪽은 제주도 북쪽은 불함산', type:''})</v>
      </c>
      <c r="B212" s="20">
        <v>211</v>
      </c>
      <c r="C212" s="16" t="s">
        <v>789</v>
      </c>
      <c r="D212" s="16" t="s">
        <v>17</v>
      </c>
      <c r="E212" s="15" t="s">
        <v>790</v>
      </c>
      <c r="F212" s="16" t="s">
        <v>904</v>
      </c>
      <c r="G212" s="16" t="s">
        <v>1103</v>
      </c>
      <c r="H212" s="16"/>
    </row>
    <row r="213" spans="1:8" ht="15.75" customHeight="1">
      <c r="A213" s="5" t="str">
        <f>"create (a"&amp;B213&amp;":"&amp;D213&amp;"{gid:'"&amp;C213&amp;"', class:'"&amp;D213&amp;"', name:'"&amp;E213&amp;"', originText:'"&amp;F213&amp;"', translation:'"&amp;G213&amp;"', type:'"&amp;H213&amp;"'})"</f>
        <v>create (a212:Line{gid:'N212', class:'Line', name:'성시전도응령(城市全圖應令)188', originText:'東至于山西馬訾', translation:'동쪽으로는 우산국 서쪽으로는 압록강', type:''})</v>
      </c>
      <c r="B213" s="20">
        <v>212</v>
      </c>
      <c r="C213" s="16" t="s">
        <v>791</v>
      </c>
      <c r="D213" s="16" t="s">
        <v>17</v>
      </c>
      <c r="E213" s="15" t="s">
        <v>792</v>
      </c>
      <c r="F213" s="16" t="s">
        <v>905</v>
      </c>
      <c r="G213" s="16" t="s">
        <v>1104</v>
      </c>
      <c r="H213" s="16"/>
    </row>
    <row r="214" spans="1:8" ht="15.75" customHeight="1">
      <c r="A214" s="5" t="str">
        <f t="shared" si="7"/>
        <v>create (a213:Line{gid:'N213', class:'Line', name:'성시전도응령(城市全圖應令)189', originText:'四千餘里耒所刺', translation:'사천여 리에 걸쳐 모두 쟁기질하고', type:''})</v>
      </c>
      <c r="B214" s="20">
        <v>213</v>
      </c>
      <c r="C214" s="16" t="s">
        <v>793</v>
      </c>
      <c r="D214" s="16" t="s">
        <v>17</v>
      </c>
      <c r="E214" s="15" t="s">
        <v>794</v>
      </c>
      <c r="F214" s="16" t="s">
        <v>906</v>
      </c>
      <c r="G214" s="16" t="s">
        <v>1105</v>
      </c>
      <c r="H214" s="16"/>
    </row>
    <row r="215" spans="1:8" ht="15.75" customHeight="1">
      <c r="A215" s="5" t="str">
        <f t="shared" si="7"/>
        <v>create (a214:Line{gid:'N214', class:'Line', name:'성시전도응령(城市全圖應令)190', originText:'三十六國船不使', translation:'서른여섯개국이 배를 쓰지 않는다네', type:''})</v>
      </c>
      <c r="B215" s="20">
        <v>214</v>
      </c>
      <c r="C215" s="16" t="s">
        <v>795</v>
      </c>
      <c r="D215" s="16" t="s">
        <v>17</v>
      </c>
      <c r="E215" s="15" t="s">
        <v>796</v>
      </c>
      <c r="F215" s="16" t="s">
        <v>907</v>
      </c>
      <c r="G215" s="16" t="s">
        <v>1106</v>
      </c>
      <c r="H215" s="16"/>
    </row>
    <row r="216" spans="1:8" ht="15.75" customHeight="1">
      <c r="A216" s="5" t="str">
        <f t="shared" si="7"/>
        <v>create (a215:Line{gid:'N215', class:'Line', name:'성시전도응령(城市全圖應令)191', originText:'民不遊手屋皆富', translation:'백성들이 놀지 않으니 집집마다 부유하고', type:''})</v>
      </c>
      <c r="B216" s="20">
        <v>215</v>
      </c>
      <c r="C216" s="16" t="s">
        <v>797</v>
      </c>
      <c r="D216" s="16" t="s">
        <v>17</v>
      </c>
      <c r="E216" s="15" t="s">
        <v>798</v>
      </c>
      <c r="F216" s="16" t="s">
        <v>908</v>
      </c>
      <c r="G216" s="16" t="s">
        <v>1107</v>
      </c>
      <c r="H216" s="16"/>
    </row>
    <row r="217" spans="1:8" ht="15.75" customHeight="1">
      <c r="A217" s="5" t="str">
        <f t="shared" si="7"/>
        <v>create (a216:Line{gid:'N216', class:'Line', name:'성시전도응령(城市全圖應令)192', originText:'金不欺秤俗盡美', translation:'저울눈을 속이지 않으니 풍속이 모두 아름답구나', type:''})</v>
      </c>
      <c r="B217" s="20">
        <v>216</v>
      </c>
      <c r="C217" s="16" t="s">
        <v>799</v>
      </c>
      <c r="D217" s="16" t="s">
        <v>17</v>
      </c>
      <c r="E217" s="15" t="s">
        <v>800</v>
      </c>
      <c r="F217" s="16" t="s">
        <v>909</v>
      </c>
      <c r="G217" s="16" t="s">
        <v>1108</v>
      </c>
      <c r="H217" s="16"/>
    </row>
    <row r="218" spans="1:8" ht="15.75" customHeight="1">
      <c r="A218" s="5" t="str">
        <f t="shared" si="7"/>
        <v>create (a217:Line{gid:'N217', class:'Line', name:'성시전도응령(城市全圖應令)193', originText:'立國仁城義市中', translation:'나라를 세움에 인으로 성을 쌓고 의로 저자를 만드니', type:''})</v>
      </c>
      <c r="B218" s="20">
        <v>217</v>
      </c>
      <c r="C218" s="16" t="s">
        <v>801</v>
      </c>
      <c r="D218" s="16" t="s">
        <v>17</v>
      </c>
      <c r="E218" s="15" t="s">
        <v>802</v>
      </c>
      <c r="F218" s="16" t="s">
        <v>910</v>
      </c>
      <c r="G218" s="16" t="s">
        <v>1109</v>
      </c>
      <c r="H218" s="16"/>
    </row>
    <row r="219" spans="1:8" ht="15.75" customHeight="1">
      <c r="A219" s="5" t="str">
        <f t="shared" si="7"/>
        <v>create (a218:Line{gid:'N218', class:'Line', name:'성시전도응령(城市全圖應令)194', originText:'不以繁華佳麗恃', translation:'번화하고 가려함을 믿음이 없다네', type:''})</v>
      </c>
      <c r="B219" s="20">
        <v>218</v>
      </c>
      <c r="C219" s="16" t="s">
        <v>803</v>
      </c>
      <c r="D219" s="16" t="s">
        <v>17</v>
      </c>
      <c r="E219" s="15" t="s">
        <v>804</v>
      </c>
      <c r="F219" s="16" t="s">
        <v>911</v>
      </c>
      <c r="G219" s="16" t="s">
        <v>1110</v>
      </c>
      <c r="H219" s="16"/>
    </row>
    <row r="220" spans="1:8" ht="15.75" customHeight="1">
      <c r="A220" s="5" t="str">
        <f t="shared" si="7"/>
        <v>create (a219:Line{gid:'N219', class:'Line', name:'성시전도응령(城市全圖應令)195', originText:'鳳凰來巢麟在藪', translation:'봉황이 와서 자리잡고 기린이 모여드니', type:''})</v>
      </c>
      <c r="B220" s="20">
        <v>219</v>
      </c>
      <c r="C220" s="16" t="s">
        <v>805</v>
      </c>
      <c r="D220" s="16" t="s">
        <v>17</v>
      </c>
      <c r="E220" s="15" t="s">
        <v>806</v>
      </c>
      <c r="F220" s="16" t="s">
        <v>912</v>
      </c>
      <c r="G220" s="16" t="s">
        <v>1111</v>
      </c>
      <c r="H220" s="16"/>
    </row>
    <row r="221" spans="1:8" ht="15.75" customHeight="1">
      <c r="A221" s="5" t="str">
        <f t="shared" si="7"/>
        <v>create (a220:Line{gid:'N220', class:'Line', name:'성시전도응령(城市全圖應令)196', originText:'煕煕壽域惟民止', translation:'빛나는 수성에 백성들과 함께한다네', type:''})</v>
      </c>
      <c r="B221" s="20">
        <v>220</v>
      </c>
      <c r="C221" s="16" t="s">
        <v>807</v>
      </c>
      <c r="D221" s="16" t="s">
        <v>17</v>
      </c>
      <c r="E221" s="15" t="s">
        <v>808</v>
      </c>
      <c r="F221" s="16" t="s">
        <v>913</v>
      </c>
      <c r="G221" s="16" t="s">
        <v>1112</v>
      </c>
      <c r="H221" s="16"/>
    </row>
    <row r="222" spans="1:8" ht="15.75" customHeight="1">
      <c r="A222" s="5" t="str">
        <f>"create (a"&amp;B222&amp;":"&amp;D222&amp;"{gid:'"&amp;C222&amp;"', class:'"&amp;D222&amp;"', name:'"&amp;E222&amp;"', originText:'"&amp;F222&amp;"', translation:'"&amp;G222&amp;"', type:'"&amp;H222&amp;"'})"</f>
        <v>create (a221:Line{gid:'N221', class:'Line', name:'성시전도응령(城市全圖應令)197', originText:'只將淡墨歲一掃', translation:'옅은 먹물로 매년 한번 그렸으니', type:''})</v>
      </c>
      <c r="B222" s="20">
        <v>221</v>
      </c>
      <c r="C222" s="16" t="s">
        <v>809</v>
      </c>
      <c r="D222" s="16" t="s">
        <v>17</v>
      </c>
      <c r="E222" s="15" t="s">
        <v>810</v>
      </c>
      <c r="F222" s="16" t="s">
        <v>914</v>
      </c>
      <c r="G222" s="16" t="s">
        <v>1113</v>
      </c>
      <c r="H222" s="16"/>
    </row>
    <row r="223" spans="1:8" ht="15.75" customHeight="1">
      <c r="A223" s="5" t="str">
        <f t="shared" ref="A223:A225" si="8">"create (a"&amp;B223&amp;":"&amp;D223&amp;"{gid:'"&amp;C223&amp;"', class:'"&amp;D223&amp;"', name:'"&amp;E223&amp;"', originText:'"&amp;F223&amp;"', translation:'"&amp;G223&amp;"', type:'"&amp;H223&amp;"'})"</f>
        <v>create (a222:Line{gid:'N222', class:'Line', name:'성시전도응령(城市全圖應令)198', originText:'畫裡人烟應倍蓰', translation:'그림 속의 마을집은 분명히 몇 배는 많을 것이다', type:''})</v>
      </c>
      <c r="B223" s="20">
        <v>222</v>
      </c>
      <c r="C223" s="16" t="s">
        <v>811</v>
      </c>
      <c r="D223" s="16" t="s">
        <v>17</v>
      </c>
      <c r="E223" s="15" t="s">
        <v>812</v>
      </c>
      <c r="F223" s="16" t="s">
        <v>915</v>
      </c>
      <c r="G223" s="16" t="s">
        <v>1114</v>
      </c>
      <c r="H223" s="16"/>
    </row>
    <row r="224" spans="1:8" ht="15.75" customHeight="1">
      <c r="A224" s="5" t="str">
        <f t="shared" si="8"/>
        <v>create (a223:Line{gid:'N223', class:'Line', name:'성시전도응령(城市全圖應令)199', originText:'擬追張華漢宮對', translation:'장화가 한 궁궐을 그린 일과 짝이 되니', type:''})</v>
      </c>
      <c r="B224" s="20">
        <v>223</v>
      </c>
      <c r="C224" s="16" t="s">
        <v>813</v>
      </c>
      <c r="D224" s="16" t="s">
        <v>17</v>
      </c>
      <c r="E224" s="15" t="s">
        <v>814</v>
      </c>
      <c r="F224" s="16" t="s">
        <v>916</v>
      </c>
      <c r="G224" s="16" t="s">
        <v>1115</v>
      </c>
      <c r="H224" s="16"/>
    </row>
    <row r="225" spans="1:8" ht="15.75" customHeight="1">
      <c r="A225" s="5" t="str">
        <f t="shared" si="8"/>
        <v>create (a224:Line{gid:'N224', class:'Line', name:'성시전도응령(城市全圖應令)200', originText:'掖垣瀟雨吹燈蘂', translation:'대궐 담장 비 흩뿌리고 등불빛에 바람 분다네', type:''})</v>
      </c>
      <c r="B225" s="20">
        <v>224</v>
      </c>
      <c r="C225" s="16" t="s">
        <v>815</v>
      </c>
      <c r="D225" s="16" t="s">
        <v>17</v>
      </c>
      <c r="E225" s="15" t="s">
        <v>816</v>
      </c>
      <c r="F225" s="16" t="s">
        <v>917</v>
      </c>
      <c r="G225" s="16" t="s">
        <v>1116</v>
      </c>
      <c r="H225" s="16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46EF-4932-45FD-A0EB-D63F785150BA}">
  <dimension ref="A1:H6"/>
  <sheetViews>
    <sheetView tabSelected="1" zoomScale="115" zoomScaleNormal="115" workbookViewId="0">
      <selection activeCell="B9" sqref="B9"/>
    </sheetView>
  </sheetViews>
  <sheetFormatPr baseColWidth="10" defaultColWidth="8.83203125" defaultRowHeight="13"/>
  <cols>
    <col min="1" max="1" width="41.83203125" customWidth="1"/>
    <col min="2" max="2" width="29" customWidth="1"/>
    <col min="3" max="3" width="6.1640625" customWidth="1"/>
    <col min="4" max="4" width="11.1640625" customWidth="1"/>
    <col min="5" max="5" width="29.5" customWidth="1"/>
    <col min="6" max="6" width="10.6640625" customWidth="1"/>
    <col min="7" max="7" width="21" customWidth="1"/>
    <col min="8" max="8" width="12.1640625" customWidth="1"/>
  </cols>
  <sheetData>
    <row r="1" spans="1:8" s="12" customFormat="1" ht="20" customHeight="1" thickBot="1">
      <c r="A1" s="9" t="s">
        <v>9</v>
      </c>
      <c r="B1" s="9" t="s">
        <v>10</v>
      </c>
      <c r="C1" s="10" t="s">
        <v>11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</row>
    <row r="2" spans="1:8" s="12" customFormat="1" ht="20" customHeight="1">
      <c r="A2" s="13" t="str">
        <f t="shared" ref="A2:A4" si="0">"match (a"&amp;C2&amp;"{gid:'"&amp;D2&amp;"'}) "&amp;"match (b"&amp;C2&amp;"{gid:'"&amp;F2&amp;"'}) "</f>
        <v xml:space="preserve">match (a1{gid:'W001'}) match (b1{gid:'P001'}) </v>
      </c>
      <c r="B2" s="13" t="str">
        <f t="shared" ref="B2:B4" si="1">"create (a"&amp;C2&amp;")-[r"&amp;C2&amp;":"&amp;H2&amp;"]-&gt;(b"&amp;C2&amp;")"</f>
        <v>create (a1)-[r1:writer]-&gt;(b1)</v>
      </c>
      <c r="C2" s="6">
        <v>1</v>
      </c>
      <c r="D2" s="15" t="s">
        <v>36</v>
      </c>
      <c r="E2" s="15" t="s">
        <v>178</v>
      </c>
      <c r="F2" s="15" t="s">
        <v>13</v>
      </c>
      <c r="G2" s="16" t="s">
        <v>318</v>
      </c>
      <c r="H2" s="7" t="s">
        <v>115</v>
      </c>
    </row>
    <row r="3" spans="1:8" ht="20" customHeight="1">
      <c r="A3" s="13" t="str">
        <f t="shared" si="0"/>
        <v xml:space="preserve">match (a2{gid:'W002'}) match (b2{gid:'P001'}) </v>
      </c>
      <c r="B3" s="13" t="str">
        <f t="shared" si="1"/>
        <v>create (a2)-[r2:writer]-&gt;(b2)</v>
      </c>
      <c r="C3" s="6">
        <v>2</v>
      </c>
      <c r="D3" s="15" t="s">
        <v>2875</v>
      </c>
      <c r="E3" s="16" t="s">
        <v>181</v>
      </c>
      <c r="F3" s="15" t="s">
        <v>2879</v>
      </c>
      <c r="G3" s="16" t="s">
        <v>318</v>
      </c>
      <c r="H3" s="7" t="s">
        <v>115</v>
      </c>
    </row>
    <row r="4" spans="1:8" ht="20" customHeight="1">
      <c r="A4" s="13" t="str">
        <f t="shared" si="0"/>
        <v xml:space="preserve">match (a3{gid:'W003'}) match (b3{gid:'P001'}) </v>
      </c>
      <c r="B4" s="13" t="str">
        <f t="shared" si="1"/>
        <v>create (a3)-[r3:writer]-&gt;(b3)</v>
      </c>
      <c r="C4" s="6">
        <v>3</v>
      </c>
      <c r="D4" s="15" t="s">
        <v>38</v>
      </c>
      <c r="E4" s="15" t="s">
        <v>184</v>
      </c>
      <c r="F4" s="15" t="s">
        <v>2879</v>
      </c>
      <c r="G4" s="16" t="s">
        <v>318</v>
      </c>
      <c r="H4" s="7" t="s">
        <v>115</v>
      </c>
    </row>
    <row r="5" spans="1:8" ht="20" customHeight="1"/>
    <row r="6" spans="1:8" ht="20" customHeight="1"/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994C-81EF-47F1-A559-D8A195B8A52E}">
  <sheetPr>
    <outlinePr summaryBelow="0" summaryRight="0"/>
  </sheetPr>
  <dimension ref="A1:G6"/>
  <sheetViews>
    <sheetView zoomScale="115" zoomScaleNormal="115" workbookViewId="0">
      <selection activeCell="A3" sqref="A3"/>
    </sheetView>
  </sheetViews>
  <sheetFormatPr baseColWidth="10" defaultColWidth="14.5" defaultRowHeight="15.75" customHeight="1"/>
  <cols>
    <col min="1" max="1" width="83.5" customWidth="1"/>
    <col min="2" max="2" width="6" customWidth="1"/>
    <col min="3" max="3" width="7.6640625" bestFit="1" customWidth="1"/>
    <col min="4" max="4" width="11.33203125" customWidth="1"/>
    <col min="5" max="5" width="37.6640625" customWidth="1"/>
    <col min="6" max="6" width="36.33203125" customWidth="1"/>
    <col min="7" max="7" width="64.5" customWidth="1"/>
  </cols>
  <sheetData>
    <row r="1" spans="1:7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69</v>
      </c>
      <c r="G1" s="19" t="s">
        <v>68</v>
      </c>
    </row>
    <row r="2" spans="1:7" ht="20" customHeight="1">
      <c r="A2" s="5" t="str">
        <f>"create (a"&amp;B2&amp;":"&amp;D2&amp;"{gid:'"&amp;C2&amp;"', class:'"&amp;D2&amp;"', name:'"&amp;E2&amp;"', originText:'"&amp;F2&amp;"', translation:'"&amp;G2&amp;"'})"</f>
        <v>create (a1:Paragraph{gid:'G001', class:'Paragraph', name:'출혜화문(出惠化門) 제목1', originText:'出惠化門 循城而卥二里 有倉曰城北屯', translation:'혜화문을 나와 성을 따라 서쪽으로 2리 쯤 되는 곳에 성북둔이라는 창고가 있다'})</v>
      </c>
      <c r="B2" s="20">
        <v>1</v>
      </c>
      <c r="C2" s="16" t="s">
        <v>71</v>
      </c>
      <c r="D2" s="16" t="s">
        <v>70</v>
      </c>
      <c r="E2" s="16" t="s">
        <v>228</v>
      </c>
      <c r="F2" s="16" t="s">
        <v>222</v>
      </c>
      <c r="G2" s="15" t="s">
        <v>223</v>
      </c>
    </row>
    <row r="3" spans="1:7" ht="20" customHeight="1">
      <c r="A3" s="5" t="str">
        <f>"create (a"&amp;B3&amp;":"&amp;D3&amp;"{gid:'"&amp;C3&amp;"', class:'"&amp;D3&amp;"', name:'"&amp;E3&amp;"', originText:'"&amp;F3&amp;"', translation:'"&amp;G3&amp;"'})"</f>
        <v>create (a2:Paragraph{gid:'G002', class:'Paragraph', name:'출혜화문(出惠化門) 제목2', originText:'居民皆種桃 紅霧蒸成', translation:'거기 사는 백성들이 모두 복숭아 나무를 심어 붉은 안개가 아른거린다'})</v>
      </c>
      <c r="B3" s="8">
        <v>2</v>
      </c>
      <c r="C3" s="16" t="s">
        <v>72</v>
      </c>
      <c r="D3" s="16" t="s">
        <v>70</v>
      </c>
      <c r="E3" s="16" t="s">
        <v>229</v>
      </c>
      <c r="F3" s="16" t="s">
        <v>224</v>
      </c>
      <c r="G3" s="16" t="s">
        <v>226</v>
      </c>
    </row>
    <row r="4" spans="1:7" ht="20" customHeight="1">
      <c r="A4" s="5" t="str">
        <f>"create (a"&amp;B4&amp;":"&amp;D4&amp;"{gid:'"&amp;C4&amp;"', class:'"&amp;D4&amp;"', name:'"&amp;E4&amp;"', originText:'"&amp;F4&amp;"', translation:'"&amp;G4&amp;"'})"</f>
        <v>create (a3:Paragraph{gid:'G003', class:'Paragraph', name:'출혜화문(出惠化門) 제목3', originText:'隔岡有破寺 所謂北寺洞者', translation:'고개 너머 무너진 절이 있으니 북사동이라고 불리는 곳이다'})</v>
      </c>
      <c r="B4" s="8">
        <v>3</v>
      </c>
      <c r="C4" s="16" t="s">
        <v>73</v>
      </c>
      <c r="D4" s="16" t="s">
        <v>70</v>
      </c>
      <c r="E4" s="16" t="s">
        <v>230</v>
      </c>
      <c r="F4" s="16" t="s">
        <v>225</v>
      </c>
      <c r="G4" s="16" t="s">
        <v>227</v>
      </c>
    </row>
    <row r="5" spans="1:7" ht="20" customHeight="1">
      <c r="A5" s="5" t="str">
        <f t="shared" ref="A5" si="0">"create (a"&amp;B5&amp;":"&amp;D5&amp;"{gid:'"&amp;C5&amp;"', class:'"&amp;D5&amp;"', name:'"&amp;E5&amp;"', originText:'"&amp;F5&amp;"', translation:'"&amp;G5&amp;"'})"</f>
        <v>create (a4:Paragraph{gid:'G004', class:'Paragraph', name:'북둔도화하점운(北屯桃花下拈韻) 제목1', originText:'北屯桃花下拈韻', translation:'북둔의 복숭아 꽃 아래에서 운자를 정하고'})</v>
      </c>
      <c r="B5" s="20">
        <v>4</v>
      </c>
      <c r="C5" s="16" t="s">
        <v>74</v>
      </c>
      <c r="D5" s="16" t="s">
        <v>70</v>
      </c>
      <c r="E5" s="16" t="s">
        <v>279</v>
      </c>
      <c r="F5" s="16" t="s">
        <v>183</v>
      </c>
      <c r="G5" s="16" t="s">
        <v>280</v>
      </c>
    </row>
    <row r="6" spans="1:7" ht="15.75" customHeight="1">
      <c r="A6" s="5" t="str">
        <f t="shared" ref="A6" si="1">"create (a"&amp;B6&amp;":"&amp;D6&amp;"{gid:'"&amp;C6&amp;"', class:'"&amp;D6&amp;"', name:'"&amp;E6&amp;"', originText:'"&amp;F6&amp;"', translation:'"&amp;G6&amp;"'})"</f>
        <v>create (a5:Paragraph{gid:'G005', class:'Paragraph', name:'북둔도화하점운(北屯桃花下拈韻) 제목2', originText:'同泠齋諸子', translation:'영재 유득공 등과 함께 짓다'})</v>
      </c>
      <c r="B6" s="20">
        <v>5</v>
      </c>
      <c r="C6" s="16" t="s">
        <v>281</v>
      </c>
      <c r="D6" s="16" t="s">
        <v>70</v>
      </c>
      <c r="E6" s="16" t="s">
        <v>282</v>
      </c>
      <c r="F6" s="16" t="s">
        <v>283</v>
      </c>
      <c r="G6" s="16" t="s">
        <v>284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DB72-4E36-45C3-935B-D232A0A1DAF2}">
  <sheetPr>
    <outlinePr summaryBelow="0" summaryRight="0"/>
  </sheetPr>
  <dimension ref="A1:H254"/>
  <sheetViews>
    <sheetView zoomScale="86" zoomScaleNormal="115" workbookViewId="0">
      <selection activeCell="A2" sqref="A2:A254"/>
    </sheetView>
  </sheetViews>
  <sheetFormatPr baseColWidth="10" defaultColWidth="14.5" defaultRowHeight="15.75" customHeight="1"/>
  <cols>
    <col min="1" max="1" width="80.1640625" customWidth="1"/>
    <col min="2" max="2" width="6" customWidth="1"/>
    <col min="3" max="3" width="8.1640625" customWidth="1"/>
    <col min="4" max="4" width="11.5" customWidth="1"/>
    <col min="5" max="5" width="43.6640625" customWidth="1"/>
    <col min="6" max="6" width="33" customWidth="1"/>
    <col min="7" max="7" width="11.33203125" customWidth="1"/>
    <col min="8" max="8" width="10.33203125" customWidth="1"/>
  </cols>
  <sheetData>
    <row r="1" spans="1:8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30</v>
      </c>
      <c r="G1" s="19" t="s">
        <v>33</v>
      </c>
      <c r="H1" s="19" t="s">
        <v>61</v>
      </c>
    </row>
    <row r="2" spans="1:8" ht="20" customHeight="1">
      <c r="A2" s="5" t="str">
        <f>"create (a"&amp;B2&amp;":"&amp;D2&amp;"{gid:'"&amp;C2&amp;"', class:'"&amp;D2&amp;"', name:'"&amp;E2&amp;"', korname:'"&amp;F2&amp;"', chiname:'"&amp;G2&amp;"', part:'"&amp;H2&amp;"'})"</f>
        <v>create (a1:Diction{gid:'D001', class:'Diction', name:'북저동(北渚洞)', korname:'북저동', chiname:'北渚洞', part:'대명사'})</v>
      </c>
      <c r="B2" s="20">
        <v>1</v>
      </c>
      <c r="C2" s="16" t="s">
        <v>22</v>
      </c>
      <c r="D2" s="16" t="s">
        <v>21</v>
      </c>
      <c r="E2" s="16" t="s">
        <v>63</v>
      </c>
      <c r="F2" s="16" t="s">
        <v>54</v>
      </c>
      <c r="G2" s="16" t="s">
        <v>53</v>
      </c>
      <c r="H2" s="16" t="s">
        <v>58</v>
      </c>
    </row>
    <row r="3" spans="1:8" ht="20" customHeight="1">
      <c r="A3" s="5" t="str">
        <f t="shared" ref="A3:A5" si="0">"create (a"&amp;B3&amp;":"&amp;D3&amp;"{gid:'"&amp;C3&amp;"', class:'"&amp;D3&amp;"', name:'"&amp;E3&amp;"', korname:'"&amp;F3&amp;"', chiname:'"&amp;G3&amp;"', part:'"&amp;H3&amp;"'})"</f>
        <v>create (a2:Diction{gid:'D002', class:'Diction', name:'북둔(北屯)', korname:'북둔', chiname:'北屯', part:'대명사'})</v>
      </c>
      <c r="B3" s="8">
        <v>2</v>
      </c>
      <c r="C3" s="16" t="s">
        <v>23</v>
      </c>
      <c r="D3" s="16" t="s">
        <v>21</v>
      </c>
      <c r="E3" s="16" t="s">
        <v>125</v>
      </c>
      <c r="F3" s="16" t="s">
        <v>55</v>
      </c>
      <c r="G3" s="16" t="s">
        <v>56</v>
      </c>
      <c r="H3" s="16" t="s">
        <v>58</v>
      </c>
    </row>
    <row r="4" spans="1:8" ht="19.5" customHeight="1">
      <c r="A4" s="5" t="str">
        <f t="shared" si="0"/>
        <v>create (a3:Diction{gid:'D003', class:'Diction', name:'도화(桃花)', korname:'도화', chiname:'桃花', part:'일반명사'})</v>
      </c>
      <c r="B4" s="20">
        <v>3</v>
      </c>
      <c r="C4" s="16" t="s">
        <v>118</v>
      </c>
      <c r="D4" s="16" t="s">
        <v>21</v>
      </c>
      <c r="E4" s="16" t="s">
        <v>119</v>
      </c>
      <c r="F4" s="16" t="s">
        <v>120</v>
      </c>
      <c r="G4" s="24" t="s">
        <v>121</v>
      </c>
      <c r="H4" s="16" t="s">
        <v>164</v>
      </c>
    </row>
    <row r="5" spans="1:8" ht="19.5" customHeight="1">
      <c r="A5" s="5" t="str">
        <f t="shared" si="0"/>
        <v>create (a4:Diction{gid:'D004', class:'Diction', name:'소당(小塘)', korname:'소당', chiname:'小塘', part:'일반명사'})</v>
      </c>
      <c r="B5" s="20">
        <v>4</v>
      </c>
      <c r="C5" s="16" t="s">
        <v>163</v>
      </c>
      <c r="D5" s="16" t="s">
        <v>21</v>
      </c>
      <c r="E5" s="16" t="s">
        <v>160</v>
      </c>
      <c r="F5" s="16" t="s">
        <v>162</v>
      </c>
      <c r="G5" s="24" t="s">
        <v>161</v>
      </c>
      <c r="H5" s="16" t="s">
        <v>164</v>
      </c>
    </row>
    <row r="6" spans="1:8" ht="19.5" customHeight="1">
      <c r="A6" s="5" t="str">
        <f t="shared" ref="A6" si="1">"create (a"&amp;B6&amp;":"&amp;D6&amp;"{gid:'"&amp;C6&amp;"', class:'"&amp;D6&amp;"', name:'"&amp;E6&amp;"', korname:'"&amp;F6&amp;"', chiname:'"&amp;G6&amp;"', part:'"&amp;H6&amp;"'})"</f>
        <v>create (a5:Diction{gid:'D005', class:'Diction', name:'연하(烟霞)', korname:'연하', chiname:'烟霞', part:'일반명사'})</v>
      </c>
      <c r="B6" s="20">
        <v>5</v>
      </c>
      <c r="C6" s="16" t="s">
        <v>175</v>
      </c>
      <c r="D6" s="16" t="s">
        <v>21</v>
      </c>
      <c r="E6" s="16" t="s">
        <v>174</v>
      </c>
      <c r="F6" s="16" t="s">
        <v>173</v>
      </c>
      <c r="G6" s="24" t="s">
        <v>172</v>
      </c>
      <c r="H6" s="16" t="s">
        <v>164</v>
      </c>
    </row>
    <row r="7" spans="1:8" ht="15.75" customHeight="1">
      <c r="A7" s="5" t="str">
        <f t="shared" ref="A7:A24" si="2">"create (a"&amp;B7&amp;":"&amp;D7&amp;"{gid:'"&amp;C7&amp;"', class:'"&amp;D7&amp;"', name:'"&amp;E7&amp;"', korname:'"&amp;F7&amp;"', chiname:'"&amp;G7&amp;"', part:'"&amp;H7&amp;"'})"</f>
        <v>create (a6:Diction{gid:'D006', class:'Diction', name:'붉은안개(紅霧)', korname:'붉은안개', chiname:'紅霧', part:'일반명사'})</v>
      </c>
      <c r="B7" s="20">
        <v>6</v>
      </c>
      <c r="C7" s="16" t="s">
        <v>1124</v>
      </c>
      <c r="D7" s="16" t="s">
        <v>21</v>
      </c>
      <c r="E7" s="16" t="s">
        <v>1142</v>
      </c>
      <c r="F7" s="16" t="s">
        <v>1143</v>
      </c>
      <c r="G7" s="24" t="s">
        <v>1144</v>
      </c>
      <c r="H7" s="16" t="s">
        <v>1145</v>
      </c>
    </row>
    <row r="8" spans="1:8" ht="15.75" customHeight="1">
      <c r="A8" s="5" t="str">
        <f t="shared" si="2"/>
        <v>create (a7:Diction{gid:'D007', class:'Diction', name:'빈창고(空倉)', korname:'빈창고', chiname:'空倉', part:'일반명사'})</v>
      </c>
      <c r="B8" s="20">
        <v>7</v>
      </c>
      <c r="C8" s="16" t="s">
        <v>1125</v>
      </c>
      <c r="D8" s="16" t="s">
        <v>21</v>
      </c>
      <c r="E8" s="16" t="s">
        <v>1146</v>
      </c>
      <c r="F8" s="16" t="s">
        <v>1148</v>
      </c>
      <c r="G8" s="24" t="s">
        <v>1147</v>
      </c>
      <c r="H8" s="16" t="s">
        <v>1145</v>
      </c>
    </row>
    <row r="9" spans="1:8" ht="15.75" customHeight="1">
      <c r="A9" s="5" t="str">
        <f t="shared" si="2"/>
        <v>create (a8:Diction{gid:'D008', class:'Diction', name:'옛절터(古寺)', korname:'옛절터', chiname:'古寺', part:'고유명사'})</v>
      </c>
      <c r="B9" s="20">
        <v>8</v>
      </c>
      <c r="C9" s="16" t="s">
        <v>1126</v>
      </c>
      <c r="D9" s="16" t="s">
        <v>21</v>
      </c>
      <c r="E9" s="16" t="s">
        <v>1150</v>
      </c>
      <c r="F9" s="16" t="s">
        <v>1149</v>
      </c>
      <c r="G9" s="24" t="s">
        <v>1151</v>
      </c>
      <c r="H9" s="16" t="s">
        <v>1152</v>
      </c>
    </row>
    <row r="10" spans="1:8" ht="15.75" customHeight="1">
      <c r="A10" s="5" t="str">
        <f t="shared" si="2"/>
        <v>create (a9:Diction{gid:'D009', class:'Diction', name:'십년무차인(十年無此人)', korname:'십년무차인', chiname:'十年無此人', part:'표현'})</v>
      </c>
      <c r="B10" s="20">
        <v>9</v>
      </c>
      <c r="C10" s="16" t="s">
        <v>1127</v>
      </c>
      <c r="D10" s="16" t="s">
        <v>21</v>
      </c>
      <c r="E10" s="16" t="s">
        <v>1154</v>
      </c>
      <c r="F10" s="16" t="s">
        <v>1153</v>
      </c>
      <c r="G10" s="24" t="s">
        <v>1155</v>
      </c>
      <c r="H10" s="16" t="s">
        <v>1156</v>
      </c>
    </row>
    <row r="11" spans="1:8" ht="15.75" customHeight="1">
      <c r="A11" s="5" t="str">
        <f t="shared" si="2"/>
        <v>create (a10:Diction{gid:'D010', class:'Diction', name:'흰모래제방(白沙堤)', korname:'흰모래제방', chiname:'白沙堤', part:'표현'})</v>
      </c>
      <c r="B11" s="20">
        <v>10</v>
      </c>
      <c r="C11" s="16" t="s">
        <v>1128</v>
      </c>
      <c r="D11" s="16" t="s">
        <v>21</v>
      </c>
      <c r="E11" s="16" t="s">
        <v>1157</v>
      </c>
      <c r="F11" s="16" t="s">
        <v>1158</v>
      </c>
      <c r="G11" s="24" t="s">
        <v>1159</v>
      </c>
      <c r="H11" s="16" t="s">
        <v>1156</v>
      </c>
    </row>
    <row r="12" spans="1:8" ht="15.75" customHeight="1">
      <c r="A12" s="5" t="str">
        <f t="shared" si="2"/>
        <v>create (a11:Diction{gid:'D011', class:'Diction', name:'운자를정하다(拈韻)', korname:'운자를정하다', chiname:'拈韻', part:'표현'})</v>
      </c>
      <c r="B12" s="20">
        <v>11</v>
      </c>
      <c r="C12" s="16" t="s">
        <v>1129</v>
      </c>
      <c r="D12" s="16" t="s">
        <v>21</v>
      </c>
      <c r="E12" s="16" t="s">
        <v>1160</v>
      </c>
      <c r="F12" s="16" t="s">
        <v>1161</v>
      </c>
      <c r="G12" s="24" t="s">
        <v>1162</v>
      </c>
      <c r="H12" s="16" t="s">
        <v>1156</v>
      </c>
    </row>
    <row r="13" spans="1:8" ht="15.75" customHeight="1">
      <c r="A13" s="5" t="str">
        <f t="shared" si="2"/>
        <v>create (a12:Diction{gid:'D012', class:'Diction', name:'성벽(城身)', korname:'성벽', chiname:'城身', part:'일반명사'})</v>
      </c>
      <c r="B13" s="20">
        <v>12</v>
      </c>
      <c r="C13" s="16" t="s">
        <v>1130</v>
      </c>
      <c r="D13" s="16" t="s">
        <v>21</v>
      </c>
      <c r="E13" s="16" t="s">
        <v>1163</v>
      </c>
      <c r="F13" s="16" t="s">
        <v>1164</v>
      </c>
      <c r="G13" s="24" t="s">
        <v>1165</v>
      </c>
      <c r="H13" s="16" t="s">
        <v>1145</v>
      </c>
    </row>
    <row r="14" spans="1:8" ht="15.75" customHeight="1">
      <c r="A14" s="5" t="str">
        <f t="shared" si="2"/>
        <v>create (a13:Diction{gid:'D013', class:'Diction', name:'가난한벼슬아치(官貧)', korname:'가난한벼슬아치', chiname:'官貧', part:'표현'})</v>
      </c>
      <c r="B14" s="20">
        <v>13</v>
      </c>
      <c r="C14" s="16" t="s">
        <v>1131</v>
      </c>
      <c r="D14" s="16" t="s">
        <v>21</v>
      </c>
      <c r="E14" s="16" t="s">
        <v>1167</v>
      </c>
      <c r="F14" s="16" t="s">
        <v>1166</v>
      </c>
      <c r="G14" s="24" t="s">
        <v>1168</v>
      </c>
      <c r="H14" s="16" t="s">
        <v>1156</v>
      </c>
    </row>
    <row r="15" spans="1:8" ht="15.75" customHeight="1">
      <c r="A15" s="5" t="str">
        <f t="shared" si="2"/>
        <v>create (a14:Diction{gid:'D014', class:'Diction', name:'석양(夕陽)', korname:'석양', chiname:'夕陽', part:'일반명사'})</v>
      </c>
      <c r="B15" s="20">
        <v>14</v>
      </c>
      <c r="C15" s="16" t="s">
        <v>1132</v>
      </c>
      <c r="D15" s="16" t="s">
        <v>21</v>
      </c>
      <c r="E15" s="16" t="s">
        <v>1308</v>
      </c>
      <c r="F15" s="16" t="s">
        <v>1309</v>
      </c>
      <c r="G15" s="24" t="s">
        <v>1310</v>
      </c>
      <c r="H15" s="16" t="s">
        <v>1145</v>
      </c>
    </row>
    <row r="16" spans="1:8" ht="15.75" customHeight="1">
      <c r="A16" s="5" t="str">
        <f t="shared" si="2"/>
        <v>create (a15:Diction{gid:'D015', class:'Diction', name:'푸른나무숲(碧樹園)', korname:'푸른나무숲', chiname:'碧樹園', part:'일반명사'})</v>
      </c>
      <c r="B16" s="20">
        <v>15</v>
      </c>
      <c r="C16" s="16" t="s">
        <v>1133</v>
      </c>
      <c r="D16" s="16" t="s">
        <v>21</v>
      </c>
      <c r="E16" s="16" t="s">
        <v>1311</v>
      </c>
      <c r="F16" s="16" t="s">
        <v>1312</v>
      </c>
      <c r="G16" s="24" t="s">
        <v>1313</v>
      </c>
      <c r="H16" s="16" t="s">
        <v>1145</v>
      </c>
    </row>
    <row r="17" spans="1:8" ht="15.75" customHeight="1">
      <c r="A17" s="5" t="str">
        <f t="shared" si="2"/>
        <v>create (a16:Diction{gid:'D016', class:'Diction', name:'울창한산(亂山)', korname:'울창한산', chiname:'亂山', part:'일반명사'})</v>
      </c>
      <c r="B17" s="20">
        <v>16</v>
      </c>
      <c r="C17" s="16" t="s">
        <v>1134</v>
      </c>
      <c r="D17" s="16" t="s">
        <v>21</v>
      </c>
      <c r="E17" s="16" t="s">
        <v>1315</v>
      </c>
      <c r="F17" s="16" t="s">
        <v>1314</v>
      </c>
      <c r="G17" s="24" t="s">
        <v>1316</v>
      </c>
      <c r="H17" s="16" t="s">
        <v>1145</v>
      </c>
    </row>
    <row r="18" spans="1:8" ht="15.75" customHeight="1">
      <c r="A18" s="5" t="str">
        <f t="shared" si="2"/>
        <v>create (a17:Diction{gid:'D017', class:'Diction', name:'속진에물들다(染塵)', korname:'속진에물들다', chiname:'染塵', part:'표현'})</v>
      </c>
      <c r="B18" s="20">
        <v>17</v>
      </c>
      <c r="C18" s="16" t="s">
        <v>1135</v>
      </c>
      <c r="D18" s="16" t="s">
        <v>21</v>
      </c>
      <c r="E18" s="16" t="s">
        <v>1317</v>
      </c>
      <c r="F18" s="16" t="s">
        <v>1318</v>
      </c>
      <c r="G18" s="24" t="s">
        <v>1319</v>
      </c>
      <c r="H18" s="16" t="s">
        <v>1156</v>
      </c>
    </row>
    <row r="19" spans="1:8" ht="15.75" customHeight="1">
      <c r="A19" s="5" t="str">
        <f t="shared" si="2"/>
        <v>create (a18:Diction{gid:'D018', class:'Diction', name:'계절이저묾(節暮)', korname:'계절이저묾', chiname:'節暮', part:'표현'})</v>
      </c>
      <c r="B19" s="20">
        <v>18</v>
      </c>
      <c r="C19" s="16" t="s">
        <v>1136</v>
      </c>
      <c r="D19" s="16" t="s">
        <v>21</v>
      </c>
      <c r="E19" s="16" t="s">
        <v>1321</v>
      </c>
      <c r="F19" s="16" t="s">
        <v>1320</v>
      </c>
      <c r="G19" s="24" t="s">
        <v>1322</v>
      </c>
      <c r="H19" s="16" t="s">
        <v>1156</v>
      </c>
    </row>
    <row r="20" spans="1:8" ht="15.75" customHeight="1">
      <c r="A20" s="5" t="str">
        <f t="shared" si="2"/>
        <v>create (a19:Diction{gid:'D019', class:'Diction', name:'잔묵(殘墨)', korname:'잔묵', chiname:'殘墨', part:'일반명사'})</v>
      </c>
      <c r="B20" s="20">
        <v>19</v>
      </c>
      <c r="C20" s="16" t="s">
        <v>1137</v>
      </c>
      <c r="D20" s="16" t="s">
        <v>21</v>
      </c>
      <c r="E20" s="16" t="s">
        <v>1323</v>
      </c>
      <c r="F20" s="16" t="s">
        <v>1324</v>
      </c>
      <c r="G20" s="24" t="s">
        <v>1325</v>
      </c>
      <c r="H20" s="16" t="s">
        <v>1145</v>
      </c>
    </row>
    <row r="21" spans="1:8" ht="15.75" customHeight="1">
      <c r="A21" s="5" t="str">
        <f t="shared" si="2"/>
        <v>create (a20:Diction{gid:'D020', class:'Diction', name:'산꼭대기(山頂)', korname:'산꼭대기', chiname:'山頂', part:'일반명사'})</v>
      </c>
      <c r="B21" s="20">
        <v>20</v>
      </c>
      <c r="C21" s="16" t="s">
        <v>1138</v>
      </c>
      <c r="D21" s="16" t="s">
        <v>21</v>
      </c>
      <c r="E21" s="16" t="s">
        <v>1326</v>
      </c>
      <c r="F21" s="16" t="s">
        <v>1327</v>
      </c>
      <c r="G21" s="24" t="s">
        <v>1328</v>
      </c>
      <c r="H21" s="16" t="s">
        <v>1145</v>
      </c>
    </row>
    <row r="22" spans="1:8" ht="15.75" customHeight="1">
      <c r="A22" s="5" t="str">
        <f t="shared" si="2"/>
        <v>create (a21:Diction{gid:'D021', class:'Diction', name:'피라미(鯈魚)', korname:'피라미', chiname:'鯈魚', part:'일반명사'})</v>
      </c>
      <c r="B22" s="20">
        <v>21</v>
      </c>
      <c r="C22" s="16" t="s">
        <v>1139</v>
      </c>
      <c r="D22" s="16" t="s">
        <v>21</v>
      </c>
      <c r="E22" s="16" t="s">
        <v>1329</v>
      </c>
      <c r="F22" s="16" t="s">
        <v>1330</v>
      </c>
      <c r="G22" s="24" t="s">
        <v>1331</v>
      </c>
      <c r="H22" s="16" t="s">
        <v>1145</v>
      </c>
    </row>
    <row r="23" spans="1:8" ht="15.75" customHeight="1">
      <c r="A23" s="5" t="str">
        <f t="shared" si="2"/>
        <v>create (a22:Diction{gid:'D022', class:'Diction', name:'나비(蛺𧌃)', korname:'나비', chiname:'蛺𧌃', part:'일반명사'})</v>
      </c>
      <c r="B23" s="20">
        <v>22</v>
      </c>
      <c r="C23" s="16" t="s">
        <v>1140</v>
      </c>
      <c r="D23" s="16" t="s">
        <v>21</v>
      </c>
      <c r="E23" s="16" t="s">
        <v>1333</v>
      </c>
      <c r="F23" s="16" t="s">
        <v>1334</v>
      </c>
      <c r="G23" s="24" t="s">
        <v>1332</v>
      </c>
      <c r="H23" s="16" t="s">
        <v>1145</v>
      </c>
    </row>
    <row r="24" spans="1:8" ht="15.75" customHeight="1">
      <c r="A24" s="5" t="str">
        <f t="shared" si="2"/>
        <v>create (a23:Diction{gid:'D023', class:'Diction', name:'성곽(城闉)', korname:'성곽', chiname:'城闉', part:'일반명사'})</v>
      </c>
      <c r="B24" s="20">
        <v>23</v>
      </c>
      <c r="C24" s="16" t="s">
        <v>1141</v>
      </c>
      <c r="D24" s="16" t="s">
        <v>21</v>
      </c>
      <c r="E24" s="16" t="s">
        <v>1335</v>
      </c>
      <c r="F24" s="16" t="s">
        <v>1336</v>
      </c>
      <c r="G24" s="24" t="s">
        <v>1337</v>
      </c>
      <c r="H24" s="16" t="s">
        <v>1145</v>
      </c>
    </row>
    <row r="25" spans="1:8" ht="15.75" customHeight="1">
      <c r="A25" s="5" t="str">
        <f t="shared" ref="A25:A88" si="3">"create (a"&amp;B25&amp;":"&amp;D25&amp;"{gid:'"&amp;C25&amp;"', class:'"&amp;D25&amp;"', name:'"&amp;E25&amp;"', korname:'"&amp;F25&amp;"', chiname:'"&amp;G25&amp;"', part:'"&amp;H25&amp;"'})"</f>
        <v>create (a24:Diction{gid:'D024', class:'Diction', name:'성궐(城闕)', korname:'성궐', chiname:'城闕', part:'일반명사'})</v>
      </c>
      <c r="B25" s="20">
        <v>24</v>
      </c>
      <c r="C25" s="16" t="s">
        <v>1169</v>
      </c>
      <c r="D25" s="16" t="s">
        <v>21</v>
      </c>
      <c r="E25" s="16" t="s">
        <v>1338</v>
      </c>
      <c r="F25" s="16" t="s">
        <v>1339</v>
      </c>
      <c r="G25" s="24" t="s">
        <v>1340</v>
      </c>
      <c r="H25" s="16" t="s">
        <v>1145</v>
      </c>
    </row>
    <row r="26" spans="1:8" ht="15.75" customHeight="1">
      <c r="A26" s="5" t="str">
        <f t="shared" si="3"/>
        <v>create (a25:Diction{gid:'D025', class:'Diction', name:'여러산(叢山)', korname:'여러산', chiname:'叢山', part:'일반명사'})</v>
      </c>
      <c r="B26" s="20">
        <v>25</v>
      </c>
      <c r="C26" s="16" t="s">
        <v>1170</v>
      </c>
      <c r="D26" s="16" t="s">
        <v>21</v>
      </c>
      <c r="E26" s="16" t="s">
        <v>1411</v>
      </c>
      <c r="F26" s="16" t="s">
        <v>1412</v>
      </c>
      <c r="G26" s="24" t="s">
        <v>1413</v>
      </c>
      <c r="H26" s="16" t="s">
        <v>1145</v>
      </c>
    </row>
    <row r="27" spans="1:8" ht="15.75" customHeight="1">
      <c r="A27" s="5" t="str">
        <f t="shared" si="3"/>
        <v>create (a26:Diction{gid:'D026', class:'Diction', name:'옛나라(舊邦)', korname:'옛나라', chiname:'舊邦', part:'일반명사'})</v>
      </c>
      <c r="B27" s="20">
        <v>26</v>
      </c>
      <c r="C27" s="16" t="s">
        <v>1171</v>
      </c>
      <c r="D27" s="16" t="s">
        <v>21</v>
      </c>
      <c r="E27" s="16" t="s">
        <v>1415</v>
      </c>
      <c r="F27" s="16" t="s">
        <v>1416</v>
      </c>
      <c r="G27" s="24" t="s">
        <v>1414</v>
      </c>
      <c r="H27" s="16" t="s">
        <v>1145</v>
      </c>
    </row>
    <row r="28" spans="1:8" ht="15.75" customHeight="1">
      <c r="A28" s="5" t="str">
        <f t="shared" si="3"/>
        <v>create (a27:Diction{gid:'D027', class:'Diction', name:'새운명(新命)', korname:'새운명', chiname:'新命', part:'일반명사'})</v>
      </c>
      <c r="B28" s="20">
        <v>27</v>
      </c>
      <c r="C28" s="16" t="s">
        <v>1172</v>
      </c>
      <c r="D28" s="16" t="s">
        <v>21</v>
      </c>
      <c r="E28" s="16" t="s">
        <v>1417</v>
      </c>
      <c r="F28" s="16" t="s">
        <v>1418</v>
      </c>
      <c r="G28" s="24" t="s">
        <v>1419</v>
      </c>
      <c r="H28" s="16" t="s">
        <v>1145</v>
      </c>
    </row>
    <row r="29" spans="1:8" ht="15.75" customHeight="1">
      <c r="A29" s="5" t="str">
        <f t="shared" si="3"/>
        <v>create (a28:Diction{gid:'D028', class:'Diction', name:'세월(日月)', korname:'세월', chiname:'日月', part:'일반명사'})</v>
      </c>
      <c r="B29" s="20">
        <v>28</v>
      </c>
      <c r="C29" s="16" t="s">
        <v>1173</v>
      </c>
      <c r="D29" s="16" t="s">
        <v>21</v>
      </c>
      <c r="E29" s="16" t="s">
        <v>1420</v>
      </c>
      <c r="F29" s="16" t="s">
        <v>1421</v>
      </c>
      <c r="G29" s="24" t="s">
        <v>1422</v>
      </c>
      <c r="H29" s="16" t="s">
        <v>1145</v>
      </c>
    </row>
    <row r="30" spans="1:8" ht="15.75" customHeight="1">
      <c r="A30" s="5" t="str">
        <f t="shared" si="3"/>
        <v>create (a29:Diction{gid:'D029', class:'Diction', name:'부상(榑桑)', korname:'부상', chiname:'榑桑', part:'일반명사'})</v>
      </c>
      <c r="B30" s="20">
        <v>29</v>
      </c>
      <c r="C30" s="16" t="s">
        <v>1174</v>
      </c>
      <c r="D30" s="16" t="s">
        <v>21</v>
      </c>
      <c r="E30" s="16" t="s">
        <v>1423</v>
      </c>
      <c r="F30" s="16" t="s">
        <v>1424</v>
      </c>
      <c r="G30" s="24" t="s">
        <v>1425</v>
      </c>
      <c r="H30" s="16" t="s">
        <v>1145</v>
      </c>
    </row>
    <row r="31" spans="1:8" ht="15.75" customHeight="1">
      <c r="A31" s="5" t="str">
        <f t="shared" si="3"/>
        <v>create (a30:Diction{gid:'D030', class:'Diction', name:'풍운(風雲)', korname:'풍운', chiname:'風雲', part:'일반명사'})</v>
      </c>
      <c r="B31" s="20">
        <v>30</v>
      </c>
      <c r="C31" s="16" t="s">
        <v>1175</v>
      </c>
      <c r="D31" s="16" t="s">
        <v>21</v>
      </c>
      <c r="E31" s="16" t="s">
        <v>1426</v>
      </c>
      <c r="F31" s="16" t="s">
        <v>1427</v>
      </c>
      <c r="G31" s="24" t="s">
        <v>1428</v>
      </c>
      <c r="H31" s="16" t="s">
        <v>1145</v>
      </c>
    </row>
    <row r="32" spans="1:8" ht="15.75" customHeight="1">
      <c r="A32" s="5" t="str">
        <f t="shared" si="3"/>
        <v>create (a31:Diction{gid:'D031', class:'Diction', name:'선리(仙李)', korname:'선리', chiname:'仙李', part:'일반명사'})</v>
      </c>
      <c r="B32" s="20">
        <v>31</v>
      </c>
      <c r="C32" s="16" t="s">
        <v>1176</v>
      </c>
      <c r="D32" s="16" t="s">
        <v>21</v>
      </c>
      <c r="E32" s="16" t="s">
        <v>1429</v>
      </c>
      <c r="F32" s="16" t="s">
        <v>1430</v>
      </c>
      <c r="G32" s="24" t="s">
        <v>1431</v>
      </c>
      <c r="H32" s="16" t="s">
        <v>1145</v>
      </c>
    </row>
    <row r="33" spans="1:8" ht="15.75" customHeight="1">
      <c r="A33" s="5" t="str">
        <f t="shared" si="3"/>
        <v>create (a32:Diction{gid:'D032', class:'Diction', name:'흰길가(白道)', korname:'흰길가', chiname:'白道', part:'일반명사'})</v>
      </c>
      <c r="B33" s="20">
        <v>32</v>
      </c>
      <c r="C33" s="16" t="s">
        <v>1177</v>
      </c>
      <c r="D33" s="16" t="s">
        <v>21</v>
      </c>
      <c r="E33" s="16" t="s">
        <v>1432</v>
      </c>
      <c r="F33" s="16" t="s">
        <v>1433</v>
      </c>
      <c r="G33" s="24" t="s">
        <v>1434</v>
      </c>
      <c r="H33" s="16" t="s">
        <v>1145</v>
      </c>
    </row>
    <row r="34" spans="1:8" ht="15.75" customHeight="1">
      <c r="A34" s="5" t="str">
        <f t="shared" si="3"/>
        <v>create (a33:Diction{gid:'D033', class:'Diction', name:'일곱문(七門)', korname:'일곱문', chiname:'七門', part:'일반명사'})</v>
      </c>
      <c r="B34" s="20">
        <v>33</v>
      </c>
      <c r="C34" s="16" t="s">
        <v>1178</v>
      </c>
      <c r="D34" s="16" t="s">
        <v>21</v>
      </c>
      <c r="E34" s="16" t="s">
        <v>1435</v>
      </c>
      <c r="F34" s="16" t="s">
        <v>1436</v>
      </c>
      <c r="G34" s="24" t="s">
        <v>1437</v>
      </c>
      <c r="H34" s="16" t="s">
        <v>1145</v>
      </c>
    </row>
    <row r="35" spans="1:8" ht="15.75" customHeight="1">
      <c r="A35" s="5" t="str">
        <f t="shared" si="3"/>
        <v>create (a34:Diction{gid:'D034', class:'Diction', name:'붉은노을(丹霞)', korname:'붉은노을', chiname:'丹霞', part:'일반명사'})</v>
      </c>
      <c r="B35" s="20">
        <v>34</v>
      </c>
      <c r="C35" s="16" t="s">
        <v>1179</v>
      </c>
      <c r="D35" s="16" t="s">
        <v>21</v>
      </c>
      <c r="E35" s="16" t="s">
        <v>1438</v>
      </c>
      <c r="F35" s="16" t="s">
        <v>1439</v>
      </c>
      <c r="G35" s="24" t="s">
        <v>1440</v>
      </c>
      <c r="H35" s="16" t="s">
        <v>1145</v>
      </c>
    </row>
    <row r="36" spans="1:8" ht="15.75" customHeight="1">
      <c r="A36" s="5" t="str">
        <f t="shared" si="3"/>
        <v>create (a35:Diction{gid:'D035', class:'Diction', name:'오부(五部)', korname:'오부', chiname:'五部', part:'일반명사'})</v>
      </c>
      <c r="B36" s="20">
        <v>35</v>
      </c>
      <c r="C36" s="16" t="s">
        <v>1180</v>
      </c>
      <c r="D36" s="16" t="s">
        <v>21</v>
      </c>
      <c r="E36" s="16" t="s">
        <v>1442</v>
      </c>
      <c r="F36" s="16" t="s">
        <v>1443</v>
      </c>
      <c r="G36" s="24" t="s">
        <v>1441</v>
      </c>
      <c r="H36" s="16" t="s">
        <v>1145</v>
      </c>
    </row>
    <row r="37" spans="1:8" ht="15.75" customHeight="1">
      <c r="A37" s="5" t="str">
        <f t="shared" si="3"/>
        <v>create (a36:Diction{gid:'D036', class:'Diction', name:'삼영(三營)', korname:'삼영', chiname:'三營', part:'일반명사'})</v>
      </c>
      <c r="B37" s="20">
        <v>36</v>
      </c>
      <c r="C37" s="16" t="s">
        <v>1181</v>
      </c>
      <c r="D37" s="16" t="s">
        <v>21</v>
      </c>
      <c r="E37" s="16" t="s">
        <v>1444</v>
      </c>
      <c r="F37" s="16" t="s">
        <v>1445</v>
      </c>
      <c r="G37" s="24" t="s">
        <v>1446</v>
      </c>
      <c r="H37" s="16" t="s">
        <v>1145</v>
      </c>
    </row>
    <row r="38" spans="1:8" ht="15.75" customHeight="1">
      <c r="A38" s="5" t="str">
        <f t="shared" si="3"/>
        <v>create (a37:Diction{gid:'D037', class:'Diction', name:'방어(魴)', korname:'방어', chiname:'魴', part:'일반명사'})</v>
      </c>
      <c r="B38" s="20">
        <v>37</v>
      </c>
      <c r="C38" s="16" t="s">
        <v>1182</v>
      </c>
      <c r="D38" s="16" t="s">
        <v>21</v>
      </c>
      <c r="E38" s="16" t="s">
        <v>1447</v>
      </c>
      <c r="F38" s="16" t="s">
        <v>1448</v>
      </c>
      <c r="G38" s="24" t="s">
        <v>1449</v>
      </c>
      <c r="H38" s="16" t="s">
        <v>1145</v>
      </c>
    </row>
    <row r="39" spans="1:8" ht="15.75" customHeight="1">
      <c r="A39" s="5" t="str">
        <f t="shared" si="3"/>
        <v>create (a38:Diction{gid:'D038', class:'Diction', name:'잉어(鯉)', korname:'잉어', chiname:'鯉', part:'일반명사'})</v>
      </c>
      <c r="B39" s="20">
        <v>38</v>
      </c>
      <c r="C39" s="16" t="s">
        <v>1183</v>
      </c>
      <c r="D39" s="16" t="s">
        <v>21</v>
      </c>
      <c r="E39" s="16" t="s">
        <v>1450</v>
      </c>
      <c r="F39" s="16" t="s">
        <v>1451</v>
      </c>
      <c r="G39" s="24" t="s">
        <v>1452</v>
      </c>
      <c r="H39" s="16" t="s">
        <v>1145</v>
      </c>
    </row>
    <row r="40" spans="1:8" ht="15.75" customHeight="1">
      <c r="A40" s="5" t="str">
        <f t="shared" si="3"/>
        <v>create (a39:Diction{gid:'D039', class:'Diction', name:'추호(秋毫)', korname:'추호', chiname:'秋毫', part:'일반명사'})</v>
      </c>
      <c r="B40" s="20">
        <v>39</v>
      </c>
      <c r="C40" s="16" t="s">
        <v>1184</v>
      </c>
      <c r="D40" s="16" t="s">
        <v>21</v>
      </c>
      <c r="E40" s="16" t="s">
        <v>1453</v>
      </c>
      <c r="F40" s="16" t="s">
        <v>1454</v>
      </c>
      <c r="G40" s="24" t="s">
        <v>1455</v>
      </c>
      <c r="H40" s="16" t="s">
        <v>1145</v>
      </c>
    </row>
    <row r="41" spans="1:8" ht="15.75" customHeight="1">
      <c r="A41" s="5" t="str">
        <f t="shared" si="3"/>
        <v>create (a40:Diction{gid:'D040', class:'Diction', name:'오성(五城)', korname:'오성', chiname:'五城', part:'일반명사'})</v>
      </c>
      <c r="B41" s="20">
        <v>40</v>
      </c>
      <c r="C41" s="16" t="s">
        <v>1185</v>
      </c>
      <c r="D41" s="16" t="s">
        <v>21</v>
      </c>
      <c r="E41" s="16" t="s">
        <v>1456</v>
      </c>
      <c r="F41" s="16" t="s">
        <v>1457</v>
      </c>
      <c r="G41" s="24" t="s">
        <v>1458</v>
      </c>
      <c r="H41" s="16" t="s">
        <v>1145</v>
      </c>
    </row>
    <row r="42" spans="1:8" ht="15.75" customHeight="1">
      <c r="A42" s="5" t="str">
        <f t="shared" si="3"/>
        <v>create (a41:Diction{gid:'D041', class:'Diction', name:'호동(衚衕)', korname:'호동', chiname:'衚衕', part:'일반명사'})</v>
      </c>
      <c r="B42" s="20">
        <v>41</v>
      </c>
      <c r="C42" s="16" t="s">
        <v>1186</v>
      </c>
      <c r="D42" s="16" t="s">
        <v>21</v>
      </c>
      <c r="E42" s="16" t="s">
        <v>1459</v>
      </c>
      <c r="F42" s="16" t="s">
        <v>1460</v>
      </c>
      <c r="G42" s="24" t="s">
        <v>1461</v>
      </c>
      <c r="H42" s="16" t="s">
        <v>1145</v>
      </c>
    </row>
    <row r="43" spans="1:8" ht="15.75" customHeight="1">
      <c r="A43" s="5" t="str">
        <f t="shared" si="3"/>
        <v>create (a42:Diction{gid:'D042', class:'Diction', name:'대도(大都)', korname:'대도', chiname:'大都', part:'일반명사'})</v>
      </c>
      <c r="B43" s="20">
        <v>42</v>
      </c>
      <c r="C43" s="16" t="s">
        <v>1187</v>
      </c>
      <c r="D43" s="16" t="s">
        <v>21</v>
      </c>
      <c r="E43" s="16" t="s">
        <v>1462</v>
      </c>
      <c r="F43" s="16" t="s">
        <v>1463</v>
      </c>
      <c r="G43" s="24" t="s">
        <v>1464</v>
      </c>
      <c r="H43" s="16" t="s">
        <v>1145</v>
      </c>
    </row>
    <row r="44" spans="1:8" ht="15.75" customHeight="1">
      <c r="A44" s="5" t="str">
        <f t="shared" si="3"/>
        <v>create (a43:Diction{gid:'D043', class:'Diction', name:'여지가(輿地家)', korname:'여지가', chiname:'輿地家', part:'관직명'})</v>
      </c>
      <c r="B44" s="20">
        <v>43</v>
      </c>
      <c r="C44" s="16" t="s">
        <v>1188</v>
      </c>
      <c r="D44" s="16" t="s">
        <v>21</v>
      </c>
      <c r="E44" s="16" t="s">
        <v>1471</v>
      </c>
      <c r="F44" s="16" t="s">
        <v>1472</v>
      </c>
      <c r="G44" s="24" t="s">
        <v>1473</v>
      </c>
      <c r="H44" s="16" t="s">
        <v>1474</v>
      </c>
    </row>
    <row r="45" spans="1:8" ht="15.75" customHeight="1">
      <c r="A45" s="5" t="str">
        <f t="shared" si="3"/>
        <v>create (a44:Diction{gid:'D044', class:'Diction', name:'직방씨(職方氏)', korname:'직방씨', chiname:'職方氏', part:'관직명'})</v>
      </c>
      <c r="B45" s="20">
        <v>44</v>
      </c>
      <c r="C45" s="16" t="s">
        <v>1189</v>
      </c>
      <c r="D45" s="16" t="s">
        <v>21</v>
      </c>
      <c r="E45" s="16" t="s">
        <v>1475</v>
      </c>
      <c r="F45" s="16" t="s">
        <v>1476</v>
      </c>
      <c r="G45" s="24" t="s">
        <v>1477</v>
      </c>
      <c r="H45" s="16" t="s">
        <v>1474</v>
      </c>
    </row>
    <row r="46" spans="1:8" ht="15.75" customHeight="1">
      <c r="A46" s="5" t="str">
        <f t="shared" si="3"/>
        <v>create (a45:Diction{gid:'D045', class:'Diction', name:'풍속(風俗)', korname:'풍속', chiname:'風俗', part:'일반명사'})</v>
      </c>
      <c r="B46" s="20">
        <v>45</v>
      </c>
      <c r="C46" s="16" t="s">
        <v>1190</v>
      </c>
      <c r="D46" s="16" t="s">
        <v>21</v>
      </c>
      <c r="E46" s="16" t="s">
        <v>1478</v>
      </c>
      <c r="F46" s="16" t="s">
        <v>1479</v>
      </c>
      <c r="G46" s="24" t="s">
        <v>1480</v>
      </c>
      <c r="H46" s="16" t="s">
        <v>1145</v>
      </c>
    </row>
    <row r="47" spans="1:8" ht="15.75" customHeight="1">
      <c r="A47" s="5" t="str">
        <f t="shared" si="3"/>
        <v>create (a46:Diction{gid:'D046', class:'Diction', name:'사투리(方言)', korname:'사투리', chiname:'方言', part:'일반명사'})</v>
      </c>
      <c r="B47" s="20">
        <v>46</v>
      </c>
      <c r="C47" s="16" t="s">
        <v>1191</v>
      </c>
      <c r="D47" s="16" t="s">
        <v>21</v>
      </c>
      <c r="E47" s="16" t="s">
        <v>1481</v>
      </c>
      <c r="F47" s="16" t="s">
        <v>1482</v>
      </c>
      <c r="G47" s="24" t="s">
        <v>1483</v>
      </c>
      <c r="H47" s="16" t="s">
        <v>1145</v>
      </c>
    </row>
    <row r="48" spans="1:8" ht="15.75" customHeight="1">
      <c r="A48" s="5" t="str">
        <f t="shared" si="3"/>
        <v>create (a47:Diction{gid:'D047', class:'Diction', name:'개울(川渠)', korname:'개울', chiname:'川渠', part:'일반명사'})</v>
      </c>
      <c r="B48" s="20">
        <v>47</v>
      </c>
      <c r="C48" s="16" t="s">
        <v>1192</v>
      </c>
      <c r="D48" s="16" t="s">
        <v>21</v>
      </c>
      <c r="E48" s="16" t="s">
        <v>1484</v>
      </c>
      <c r="F48" s="16" t="s">
        <v>1485</v>
      </c>
      <c r="G48" s="24" t="s">
        <v>1486</v>
      </c>
      <c r="H48" s="16" t="s">
        <v>1145</v>
      </c>
    </row>
    <row r="49" spans="1:8" ht="15.75" customHeight="1">
      <c r="A49" s="5" t="str">
        <f t="shared" si="3"/>
        <v>create (a48:Diction{gid:'D048', class:'Diction', name:'골목길(巷陌)', korname:'골목길', chiname:'巷陌', part:'일반명사'})</v>
      </c>
      <c r="B49" s="20">
        <v>48</v>
      </c>
      <c r="C49" s="16" t="s">
        <v>1193</v>
      </c>
      <c r="D49" s="16" t="s">
        <v>21</v>
      </c>
      <c r="E49" s="16" t="s">
        <v>1487</v>
      </c>
      <c r="F49" s="16" t="s">
        <v>1488</v>
      </c>
      <c r="G49" s="24" t="s">
        <v>1489</v>
      </c>
      <c r="H49" s="16" t="s">
        <v>1145</v>
      </c>
    </row>
    <row r="50" spans="1:8" ht="15.75" customHeight="1">
      <c r="A50" s="5" t="str">
        <f t="shared" si="3"/>
        <v>create (a49:Diction{gid:'D049', class:'Diction', name:'바보같다(笨伯)', korname:'바보같다', chiname:'笨伯', part:'형용사'})</v>
      </c>
      <c r="B50" s="20">
        <v>49</v>
      </c>
      <c r="C50" s="16" t="s">
        <v>1194</v>
      </c>
      <c r="D50" s="16" t="s">
        <v>21</v>
      </c>
      <c r="E50" s="16" t="s">
        <v>1490</v>
      </c>
      <c r="F50" s="16" t="s">
        <v>1491</v>
      </c>
      <c r="G50" s="24" t="s">
        <v>1492</v>
      </c>
      <c r="H50" s="16" t="s">
        <v>1493</v>
      </c>
    </row>
    <row r="51" spans="1:8" ht="15.75" customHeight="1">
      <c r="A51" s="5" t="str">
        <f t="shared" si="3"/>
        <v>create (a50:Diction{gid:'D050', class:'Diction', name:'자줏빛(紫)', korname:'자줏빛', chiname:'紫', part:'형용사'})</v>
      </c>
      <c r="B51" s="20">
        <v>50</v>
      </c>
      <c r="C51" s="16" t="s">
        <v>1195</v>
      </c>
      <c r="D51" s="16" t="s">
        <v>21</v>
      </c>
      <c r="E51" s="16" t="s">
        <v>1494</v>
      </c>
      <c r="F51" s="16" t="s">
        <v>1495</v>
      </c>
      <c r="G51" s="24" t="s">
        <v>1496</v>
      </c>
      <c r="H51" s="16" t="s">
        <v>1493</v>
      </c>
    </row>
    <row r="52" spans="1:8" ht="15.75" customHeight="1">
      <c r="A52" s="5" t="str">
        <f t="shared" si="3"/>
        <v>create (a51:Diction{gid:'D051', class:'Diction', name:'선산(仙山)', korname:'선산', chiname:'仙山', part:'일반명사'})</v>
      </c>
      <c r="B52" s="20">
        <v>51</v>
      </c>
      <c r="C52" s="16" t="s">
        <v>1196</v>
      </c>
      <c r="D52" s="16" t="s">
        <v>21</v>
      </c>
      <c r="E52" s="16" t="s">
        <v>1497</v>
      </c>
      <c r="F52" s="16" t="s">
        <v>1498</v>
      </c>
      <c r="G52" s="24" t="s">
        <v>1499</v>
      </c>
      <c r="H52" s="16" t="s">
        <v>1145</v>
      </c>
    </row>
    <row r="53" spans="1:8" ht="15.75" customHeight="1">
      <c r="A53" s="5" t="str">
        <f t="shared" si="3"/>
        <v>create (a52:Diction{gid:'D052', class:'Diction', name:'누각(樓閣)', korname:'누각', chiname:'樓閣', part:'일반명사'})</v>
      </c>
      <c r="B53" s="20">
        <v>52</v>
      </c>
      <c r="C53" s="16" t="s">
        <v>1197</v>
      </c>
      <c r="D53" s="16" t="s">
        <v>21</v>
      </c>
      <c r="E53" s="16" t="s">
        <v>1500</v>
      </c>
      <c r="F53" s="16" t="s">
        <v>1501</v>
      </c>
      <c r="G53" s="24" t="s">
        <v>1502</v>
      </c>
      <c r="H53" s="16" t="s">
        <v>1145</v>
      </c>
    </row>
    <row r="54" spans="1:8" ht="15.75" customHeight="1">
      <c r="A54" s="5" t="str">
        <f t="shared" si="3"/>
        <v>create (a53:Diction{gid:'D053', class:'Diction', name:'청명함(淸明)', korname:'청명함', chiname:'淸明', part:'형용사'})</v>
      </c>
      <c r="B54" s="20">
        <v>53</v>
      </c>
      <c r="C54" s="16" t="s">
        <v>1198</v>
      </c>
      <c r="D54" s="16" t="s">
        <v>21</v>
      </c>
      <c r="E54" s="16" t="s">
        <v>1503</v>
      </c>
      <c r="F54" s="16" t="s">
        <v>1504</v>
      </c>
      <c r="G54" s="24" t="s">
        <v>1505</v>
      </c>
      <c r="H54" s="16" t="s">
        <v>1493</v>
      </c>
    </row>
    <row r="55" spans="1:8" ht="15.75" customHeight="1">
      <c r="A55" s="5" t="str">
        <f t="shared" si="3"/>
        <v>create (a54:Diction{gid:'D054', class:'Diction', name:'푸른부들(靑䓗)', korname:'푸른부들', chiname:'靑䓗', part:'일반명사'})</v>
      </c>
      <c r="B55" s="20">
        <v>54</v>
      </c>
      <c r="C55" s="16" t="s">
        <v>1199</v>
      </c>
      <c r="D55" s="16" t="s">
        <v>21</v>
      </c>
      <c r="E55" s="16" t="s">
        <v>1507</v>
      </c>
      <c r="F55" s="16" t="s">
        <v>1508</v>
      </c>
      <c r="G55" s="24" t="s">
        <v>1506</v>
      </c>
      <c r="H55" s="16" t="s">
        <v>1145</v>
      </c>
    </row>
    <row r="56" spans="1:8" ht="15.75" customHeight="1">
      <c r="A56" s="5" t="str">
        <f t="shared" si="3"/>
        <v>create (a55:Diction{gid:'D055', class:'Diction', name:'춘당대길(春塘路)', korname:'춘당대길', chiname:'春塘路', part:'고유명사'})</v>
      </c>
      <c r="B56" s="20">
        <v>55</v>
      </c>
      <c r="C56" s="16" t="s">
        <v>1200</v>
      </c>
      <c r="D56" s="16" t="s">
        <v>21</v>
      </c>
      <c r="E56" s="16" t="s">
        <v>1510</v>
      </c>
      <c r="F56" s="16" t="s">
        <v>1509</v>
      </c>
      <c r="G56" s="24" t="s">
        <v>1511</v>
      </c>
      <c r="H56" s="16" t="s">
        <v>1152</v>
      </c>
    </row>
    <row r="57" spans="1:8" ht="15.75" customHeight="1">
      <c r="A57" s="5" t="str">
        <f t="shared" si="3"/>
        <v>create (a56:Diction{gid:'D056', class:'Diction', name:'성균관문묘의선비(泮宮士)', korname:'성균관문묘의선비', chiname:'泮宮士', part:'일반명사'})</v>
      </c>
      <c r="B57" s="20">
        <v>56</v>
      </c>
      <c r="C57" s="16" t="s">
        <v>1201</v>
      </c>
      <c r="D57" s="16" t="s">
        <v>21</v>
      </c>
      <c r="E57" s="16" t="s">
        <v>1513</v>
      </c>
      <c r="F57" s="16" t="s">
        <v>1512</v>
      </c>
      <c r="G57" s="24" t="s">
        <v>1514</v>
      </c>
      <c r="H57" s="16" t="s">
        <v>1145</v>
      </c>
    </row>
    <row r="58" spans="1:8" ht="15.75" customHeight="1">
      <c r="A58" s="5" t="str">
        <f t="shared" si="3"/>
        <v>create (a57:Diction{gid:'D057', class:'Diction', name:'솔숲(松陰)', korname:'솔숲', chiname:'松陰', part:'일반명사'})</v>
      </c>
      <c r="B58" s="20">
        <v>57</v>
      </c>
      <c r="C58" s="16" t="s">
        <v>1202</v>
      </c>
      <c r="D58" s="16" t="s">
        <v>21</v>
      </c>
      <c r="E58" s="16" t="s">
        <v>1515</v>
      </c>
      <c r="F58" s="16" t="s">
        <v>1516</v>
      </c>
      <c r="G58" s="24" t="s">
        <v>1517</v>
      </c>
      <c r="H58" s="16" t="s">
        <v>1145</v>
      </c>
    </row>
    <row r="59" spans="1:8" ht="15.75" customHeight="1">
      <c r="A59" s="5" t="str">
        <f t="shared" si="3"/>
        <v>create (a58:Diction{gid:'D058', class:'Diction', name:'금위군(羽衛)', korname:'금위군', chiname:'羽衛', part:'일반명사'})</v>
      </c>
      <c r="B59" s="20">
        <v>58</v>
      </c>
      <c r="C59" s="16" t="s">
        <v>1203</v>
      </c>
      <c r="D59" s="16" t="s">
        <v>21</v>
      </c>
      <c r="E59" s="16" t="s">
        <v>1518</v>
      </c>
      <c r="F59" s="16" t="s">
        <v>1519</v>
      </c>
      <c r="G59" s="24" t="s">
        <v>1520</v>
      </c>
      <c r="H59" s="16" t="s">
        <v>1145</v>
      </c>
    </row>
    <row r="60" spans="1:8" ht="15.75" customHeight="1">
      <c r="A60" s="5" t="str">
        <f t="shared" si="3"/>
        <v>create (a59:Diction{gid:'D059', class:'Diction', name:'황단(皇壇)', korname:'황단', chiname:'皇壇', part:'일반명사'})</v>
      </c>
      <c r="B60" s="20">
        <v>59</v>
      </c>
      <c r="C60" s="16" t="s">
        <v>1204</v>
      </c>
      <c r="D60" s="16" t="s">
        <v>21</v>
      </c>
      <c r="E60" s="16" t="s">
        <v>1521</v>
      </c>
      <c r="F60" s="16" t="s">
        <v>1522</v>
      </c>
      <c r="G60" s="24" t="s">
        <v>1523</v>
      </c>
      <c r="H60" s="16" t="s">
        <v>1145</v>
      </c>
    </row>
    <row r="61" spans="1:8" ht="15.75" customHeight="1">
      <c r="A61" s="5" t="str">
        <f t="shared" si="3"/>
        <v>create (a60:Diction{gid:'D060', class:'Diction', name:'금방(金榜)', korname:'금방', chiname:'金榜', part:'일반명사'})</v>
      </c>
      <c r="B61" s="20">
        <v>60</v>
      </c>
      <c r="C61" s="16" t="s">
        <v>1205</v>
      </c>
      <c r="D61" s="16" t="s">
        <v>21</v>
      </c>
      <c r="E61" s="16" t="s">
        <v>1524</v>
      </c>
      <c r="F61" s="16" t="s">
        <v>1525</v>
      </c>
      <c r="G61" s="24" t="s">
        <v>1526</v>
      </c>
      <c r="H61" s="16" t="s">
        <v>1145</v>
      </c>
    </row>
    <row r="62" spans="1:8" ht="15.75" customHeight="1">
      <c r="A62" s="5" t="str">
        <f t="shared" si="3"/>
        <v>create (a61:Diction{gid:'D061', class:'Diction', name:'어구(御溝)', korname:'어구', chiname:'御溝', part:'일반명사'})</v>
      </c>
      <c r="B62" s="20">
        <v>61</v>
      </c>
      <c r="C62" s="16" t="s">
        <v>1206</v>
      </c>
      <c r="D62" s="16" t="s">
        <v>21</v>
      </c>
      <c r="E62" s="16" t="s">
        <v>1527</v>
      </c>
      <c r="F62" s="16" t="s">
        <v>1528</v>
      </c>
      <c r="G62" s="24" t="s">
        <v>1529</v>
      </c>
      <c r="H62" s="16" t="s">
        <v>1145</v>
      </c>
    </row>
    <row r="63" spans="1:8" ht="15.75" customHeight="1">
      <c r="A63" s="5" t="str">
        <f t="shared" si="3"/>
        <v>create (a62:Diction{gid:'D062', class:'Diction', name:'빨래소리(漂聲)', korname:'빨래소리', chiname:'漂聲', part:'일반명사'})</v>
      </c>
      <c r="B63" s="20">
        <v>62</v>
      </c>
      <c r="C63" s="16" t="s">
        <v>1207</v>
      </c>
      <c r="D63" s="16" t="s">
        <v>21</v>
      </c>
      <c r="E63" s="16" t="s">
        <v>1530</v>
      </c>
      <c r="F63" s="16" t="s">
        <v>1531</v>
      </c>
      <c r="G63" s="24" t="s">
        <v>1532</v>
      </c>
      <c r="H63" s="16" t="s">
        <v>1145</v>
      </c>
    </row>
    <row r="64" spans="1:8" ht="15.75" customHeight="1">
      <c r="A64" s="5" t="str">
        <f t="shared" si="3"/>
        <v>create (a63:Diction{gid:'D063', class:'Diction', name:'회화나무꽃(槐花)', korname:'회화나무꽃', chiname:'槐花', part:'일반명사'})</v>
      </c>
      <c r="B64" s="20">
        <v>63</v>
      </c>
      <c r="C64" s="16" t="s">
        <v>1208</v>
      </c>
      <c r="D64" s="16" t="s">
        <v>21</v>
      </c>
      <c r="E64" s="16" t="s">
        <v>1533</v>
      </c>
      <c r="F64" s="16" t="s">
        <v>1534</v>
      </c>
      <c r="G64" s="24" t="s">
        <v>1535</v>
      </c>
      <c r="H64" s="16" t="s">
        <v>1145</v>
      </c>
    </row>
    <row r="65" spans="1:8" ht="15.75" customHeight="1">
      <c r="A65" s="5" t="str">
        <f t="shared" si="3"/>
        <v>create (a64:Diction{gid:'D064', class:'Diction', name:'붉은모퉁이(彤戺)', korname:'붉은모퉁이', chiname:'彤戺', part:'일반명사'})</v>
      </c>
      <c r="B65" s="20">
        <v>64</v>
      </c>
      <c r="C65" s="16" t="s">
        <v>1209</v>
      </c>
      <c r="D65" s="16" t="s">
        <v>21</v>
      </c>
      <c r="E65" s="16" t="s">
        <v>1536</v>
      </c>
      <c r="F65" s="16" t="s">
        <v>1537</v>
      </c>
      <c r="G65" s="24" t="s">
        <v>1538</v>
      </c>
      <c r="H65" s="16" t="s">
        <v>1145</v>
      </c>
    </row>
    <row r="66" spans="1:8" ht="15.75" customHeight="1">
      <c r="A66" s="5" t="str">
        <f t="shared" si="3"/>
        <v>create (a65:Diction{gid:'D065', class:'Diction', name:'금빛(金)', korname:'금빛', chiname:'金', part:'형용사'})</v>
      </c>
      <c r="B66" s="20">
        <v>65</v>
      </c>
      <c r="C66" s="16" t="s">
        <v>1210</v>
      </c>
      <c r="D66" s="16" t="s">
        <v>21</v>
      </c>
      <c r="E66" s="16" t="s">
        <v>1539</v>
      </c>
      <c r="F66" s="16" t="s">
        <v>1540</v>
      </c>
      <c r="G66" s="24" t="s">
        <v>1541</v>
      </c>
      <c r="H66" s="16" t="s">
        <v>1493</v>
      </c>
    </row>
    <row r="67" spans="1:8" ht="15.75" customHeight="1">
      <c r="A67" s="5" t="str">
        <f t="shared" si="3"/>
        <v>create (a66:Diction{gid:'D066', class:'Diction', name:'푸른빛(碧)', korname:'푸른빛', chiname:'碧', part:'형용사'})</v>
      </c>
      <c r="B67" s="20">
        <v>66</v>
      </c>
      <c r="C67" s="16" t="s">
        <v>1211</v>
      </c>
      <c r="D67" s="16" t="s">
        <v>21</v>
      </c>
      <c r="E67" s="16" t="s">
        <v>1542</v>
      </c>
      <c r="F67" s="16" t="s">
        <v>1543</v>
      </c>
      <c r="G67" s="24" t="s">
        <v>1544</v>
      </c>
      <c r="H67" s="16" t="s">
        <v>1493</v>
      </c>
    </row>
    <row r="68" spans="1:8" ht="15.75" customHeight="1">
      <c r="A68" s="5" t="str">
        <f t="shared" si="3"/>
        <v>create (a67:Diction{gid:'D067', class:'Diction', name:'영롱하다(玲瓏)', korname:'영롱하다', chiname:'玲瓏', part:'형용사'})</v>
      </c>
      <c r="B68" s="20">
        <v>67</v>
      </c>
      <c r="C68" s="16" t="s">
        <v>1212</v>
      </c>
      <c r="D68" s="16" t="s">
        <v>21</v>
      </c>
      <c r="E68" s="16" t="s">
        <v>1545</v>
      </c>
      <c r="F68" s="16" t="s">
        <v>1546</v>
      </c>
      <c r="G68" s="24" t="s">
        <v>1547</v>
      </c>
      <c r="H68" s="16" t="s">
        <v>1493</v>
      </c>
    </row>
    <row r="69" spans="1:8" ht="15.75" customHeight="1">
      <c r="A69" s="5" t="str">
        <f t="shared" si="3"/>
        <v>create (a68:Diction{gid:'D068', class:'Diction', name:'골수에스미다(入骨髓)', korname:'골수에스미다', chiname:'入骨髓', part:'표현'})</v>
      </c>
      <c r="B69" s="20">
        <v>68</v>
      </c>
      <c r="C69" s="16" t="s">
        <v>1213</v>
      </c>
      <c r="D69" s="16" t="s">
        <v>21</v>
      </c>
      <c r="E69" s="16" t="s">
        <v>1548</v>
      </c>
      <c r="F69" s="16" t="s">
        <v>1549</v>
      </c>
      <c r="G69" s="24" t="s">
        <v>1550</v>
      </c>
      <c r="H69" s="16" t="s">
        <v>1156</v>
      </c>
    </row>
    <row r="70" spans="1:8" ht="15.75" customHeight="1">
      <c r="A70" s="5" t="str">
        <f t="shared" si="3"/>
        <v>create (a69:Diction{gid:'D069', class:'Diction', name:'저잣거리(市)', korname:'저잣거리', chiname:'市', part:'일반명사'})</v>
      </c>
      <c r="B70" s="20">
        <v>69</v>
      </c>
      <c r="C70" s="16" t="s">
        <v>1214</v>
      </c>
      <c r="D70" s="16" t="s">
        <v>21</v>
      </c>
      <c r="E70" s="16" t="s">
        <v>1551</v>
      </c>
      <c r="F70" s="16" t="s">
        <v>1552</v>
      </c>
      <c r="G70" s="24" t="s">
        <v>1553</v>
      </c>
      <c r="H70" s="16" t="s">
        <v>1145</v>
      </c>
    </row>
    <row r="71" spans="1:8" ht="15.75" customHeight="1">
      <c r="A71" s="5" t="str">
        <f t="shared" si="3"/>
        <v>create (a70:Diction{gid:'D070', class:'Diction', name:'봉성(鳳城)', korname:'봉성', chiname:'鳳城', part:'일반명사'})</v>
      </c>
      <c r="B71" s="20">
        <v>70</v>
      </c>
      <c r="C71" s="16" t="s">
        <v>1215</v>
      </c>
      <c r="D71" s="16" t="s">
        <v>21</v>
      </c>
      <c r="E71" s="16" t="s">
        <v>1554</v>
      </c>
      <c r="F71" s="16" t="s">
        <v>1555</v>
      </c>
      <c r="G71" s="24" t="s">
        <v>1556</v>
      </c>
      <c r="H71" s="16" t="s">
        <v>1145</v>
      </c>
    </row>
    <row r="72" spans="1:8" ht="15.75" customHeight="1">
      <c r="A72" s="5" t="str">
        <f t="shared" si="3"/>
        <v>create (a71:Diction{gid:'D071', class:'Diction', name:'털모자(羢帽)', korname:'털모자', chiname:'羢帽', part:'일반명사'})</v>
      </c>
      <c r="B72" s="20">
        <v>71</v>
      </c>
      <c r="C72" s="16" t="s">
        <v>1216</v>
      </c>
      <c r="D72" s="16" t="s">
        <v>21</v>
      </c>
      <c r="E72" s="16" t="s">
        <v>1557</v>
      </c>
      <c r="F72" s="16" t="s">
        <v>1558</v>
      </c>
      <c r="G72" s="24" t="s">
        <v>1559</v>
      </c>
      <c r="H72" s="16" t="s">
        <v>1145</v>
      </c>
    </row>
    <row r="73" spans="1:8" ht="15.75" customHeight="1">
      <c r="A73" s="5" t="str">
        <f t="shared" si="3"/>
        <v>create (a72:Diction{gid:'D072', class:'Diction', name:'비단(絲)', korname:'비단', chiname:'絲', part:'일반명사'})</v>
      </c>
      <c r="B73" s="20">
        <v>72</v>
      </c>
      <c r="C73" s="16" t="s">
        <v>1217</v>
      </c>
      <c r="D73" s="16" t="s">
        <v>21</v>
      </c>
      <c r="E73" s="16" t="s">
        <v>1560</v>
      </c>
      <c r="F73" s="16" t="s">
        <v>1561</v>
      </c>
      <c r="G73" s="24" t="s">
        <v>1562</v>
      </c>
      <c r="H73" s="16" t="s">
        <v>1145</v>
      </c>
    </row>
    <row r="74" spans="1:8" ht="15.75" customHeight="1">
      <c r="A74" s="5" t="str">
        <f t="shared" si="3"/>
        <v>create (a73:Diction{gid:'D073', class:'Diction', name:'삼베(麻布)', korname:'삼베', chiname:'麻布', part:'일반명사'})</v>
      </c>
      <c r="B74" s="20">
        <v>73</v>
      </c>
      <c r="C74" s="16" t="s">
        <v>1218</v>
      </c>
      <c r="D74" s="16" t="s">
        <v>21</v>
      </c>
      <c r="E74" s="16" t="s">
        <v>1563</v>
      </c>
      <c r="F74" s="16" t="s">
        <v>1564</v>
      </c>
      <c r="G74" s="24" t="s">
        <v>1565</v>
      </c>
      <c r="H74" s="16" t="s">
        <v>1145</v>
      </c>
    </row>
    <row r="75" spans="1:8" ht="15.75" customHeight="1">
      <c r="A75" s="5" t="str">
        <f t="shared" si="3"/>
        <v>create (a74:Diction{gid:'D074', class:'Diction', name:'모시(枲)', korname:'모시', chiname:'枲', part:'일반명사'})</v>
      </c>
      <c r="B75" s="20">
        <v>74</v>
      </c>
      <c r="C75" s="16" t="s">
        <v>1219</v>
      </c>
      <c r="D75" s="16" t="s">
        <v>21</v>
      </c>
      <c r="E75" s="16" t="s">
        <v>1566</v>
      </c>
      <c r="F75" s="16" t="s">
        <v>1567</v>
      </c>
      <c r="G75" s="24" t="s">
        <v>1568</v>
      </c>
      <c r="H75" s="16" t="s">
        <v>1145</v>
      </c>
    </row>
    <row r="76" spans="1:8" ht="15.75" customHeight="1">
      <c r="A76" s="5" t="str">
        <f t="shared" si="3"/>
        <v>create (a75:Diction{gid:'D075', class:'Diction', name:'쌀(米)', korname:'쌀', chiname:'米', part:'일반명사'})</v>
      </c>
      <c r="B76" s="20">
        <v>75</v>
      </c>
      <c r="C76" s="16" t="s">
        <v>1220</v>
      </c>
      <c r="D76" s="16" t="s">
        <v>21</v>
      </c>
      <c r="E76" s="16" t="s">
        <v>1583</v>
      </c>
      <c r="F76" s="16" t="s">
        <v>1597</v>
      </c>
      <c r="G76" s="24" t="s">
        <v>1569</v>
      </c>
      <c r="H76" s="16" t="s">
        <v>1145</v>
      </c>
    </row>
    <row r="77" spans="1:8" ht="15.75" customHeight="1">
      <c r="A77" s="5" t="str">
        <f t="shared" si="3"/>
        <v>create (a76:Diction{gid:'D076', class:'Diction', name:'콩(菽)', korname:'콩', chiname:'菽', part:'일반명사'})</v>
      </c>
      <c r="B77" s="20">
        <v>76</v>
      </c>
      <c r="C77" s="16" t="s">
        <v>1221</v>
      </c>
      <c r="D77" s="16" t="s">
        <v>21</v>
      </c>
      <c r="E77" s="16" t="s">
        <v>1584</v>
      </c>
      <c r="F77" s="16" t="s">
        <v>1598</v>
      </c>
      <c r="G77" s="24" t="s">
        <v>1570</v>
      </c>
      <c r="H77" s="16" t="s">
        <v>1145</v>
      </c>
    </row>
    <row r="78" spans="1:8" ht="15.75" customHeight="1">
      <c r="A78" s="5" t="str">
        <f t="shared" si="3"/>
        <v>create (a77:Diction{gid:'D077', class:'Diction', name:'벼(禾)', korname:'벼', chiname:'禾', part:'일반명사'})</v>
      </c>
      <c r="B78" s="20">
        <v>77</v>
      </c>
      <c r="C78" s="16" t="s">
        <v>1222</v>
      </c>
      <c r="D78" s="16" t="s">
        <v>21</v>
      </c>
      <c r="E78" s="16" t="s">
        <v>1585</v>
      </c>
      <c r="F78" s="16" t="s">
        <v>1599</v>
      </c>
      <c r="G78" s="24" t="s">
        <v>1571</v>
      </c>
      <c r="H78" s="16" t="s">
        <v>1145</v>
      </c>
    </row>
    <row r="79" spans="1:8" ht="15.75" customHeight="1">
      <c r="A79" s="5" t="str">
        <f t="shared" si="3"/>
        <v>create (a78:Diction{gid:'D078', class:'Diction', name:'기장(黍)', korname:'기장', chiname:'黍', part:'일반명사'})</v>
      </c>
      <c r="B79" s="20">
        <v>78</v>
      </c>
      <c r="C79" s="16" t="s">
        <v>1223</v>
      </c>
      <c r="D79" s="16" t="s">
        <v>21</v>
      </c>
      <c r="E79" s="16" t="s">
        <v>1586</v>
      </c>
      <c r="F79" s="16" t="s">
        <v>1600</v>
      </c>
      <c r="G79" s="24" t="s">
        <v>1572</v>
      </c>
      <c r="H79" s="16" t="s">
        <v>1145</v>
      </c>
    </row>
    <row r="80" spans="1:8" ht="15.75" customHeight="1">
      <c r="A80" s="5" t="str">
        <f t="shared" si="3"/>
        <v>create (a79:Diction{gid:'D079', class:'Diction', name:'조(粟)', korname:'조', chiname:'粟', part:'일반명사'})</v>
      </c>
      <c r="B80" s="20">
        <v>79</v>
      </c>
      <c r="C80" s="16" t="s">
        <v>1224</v>
      </c>
      <c r="D80" s="16" t="s">
        <v>21</v>
      </c>
      <c r="E80" s="16" t="s">
        <v>1587</v>
      </c>
      <c r="F80" s="16" t="s">
        <v>1601</v>
      </c>
      <c r="G80" s="24" t="s">
        <v>1573</v>
      </c>
      <c r="H80" s="16" t="s">
        <v>1145</v>
      </c>
    </row>
    <row r="81" spans="1:8" ht="15.75" customHeight="1">
      <c r="A81" s="5" t="str">
        <f t="shared" si="3"/>
        <v>create (a80:Diction{gid:'D080', class:'Diction', name:'수수(稷)', korname:'수수', chiname:'稷', part:'일반명사'})</v>
      </c>
      <c r="B81" s="20">
        <v>80</v>
      </c>
      <c r="C81" s="16" t="s">
        <v>1225</v>
      </c>
      <c r="D81" s="16" t="s">
        <v>21</v>
      </c>
      <c r="E81" s="16" t="s">
        <v>1588</v>
      </c>
      <c r="F81" s="16" t="s">
        <v>1602</v>
      </c>
      <c r="G81" s="24" t="s">
        <v>1574</v>
      </c>
      <c r="H81" s="16" t="s">
        <v>1145</v>
      </c>
    </row>
    <row r="82" spans="1:8" ht="15.75" customHeight="1">
      <c r="A82" s="5" t="str">
        <f t="shared" si="3"/>
        <v>create (a81:Diction{gid:'D081', class:'Diction', name:'보리(麥)', korname:'보리', chiname:'麥', part:'일반명사'})</v>
      </c>
      <c r="B82" s="20">
        <v>81</v>
      </c>
      <c r="C82" s="16" t="s">
        <v>1226</v>
      </c>
      <c r="D82" s="16" t="s">
        <v>21</v>
      </c>
      <c r="E82" s="16" t="s">
        <v>1589</v>
      </c>
      <c r="F82" s="16" t="s">
        <v>1603</v>
      </c>
      <c r="G82" s="24" t="s">
        <v>1575</v>
      </c>
      <c r="H82" s="16" t="s">
        <v>1145</v>
      </c>
    </row>
    <row r="83" spans="1:8" ht="15.75" customHeight="1">
      <c r="A83" s="5" t="str">
        <f t="shared" si="3"/>
        <v>create (a82:Diction{gid:'D082', class:'Diction', name:'느릅나무(梗)', korname:'느릅나무', chiname:'梗', part:'일반명사'})</v>
      </c>
      <c r="B83" s="20">
        <v>82</v>
      </c>
      <c r="C83" s="16" t="s">
        <v>1227</v>
      </c>
      <c r="D83" s="16" t="s">
        <v>21</v>
      </c>
      <c r="E83" s="16" t="s">
        <v>1590</v>
      </c>
      <c r="F83" s="16" t="s">
        <v>1604</v>
      </c>
      <c r="G83" s="24" t="s">
        <v>1576</v>
      </c>
      <c r="H83" s="16" t="s">
        <v>1145</v>
      </c>
    </row>
    <row r="84" spans="1:8" ht="15.75" customHeight="1">
      <c r="A84" s="5" t="str">
        <f t="shared" si="3"/>
        <v>create (a83:Diction{gid:'D083', class:'Diction', name:'녹나무(柟)', korname:'녹나무', chiname:'柟', part:'일반명사'})</v>
      </c>
      <c r="B84" s="20">
        <v>83</v>
      </c>
      <c r="C84" s="16" t="s">
        <v>1228</v>
      </c>
      <c r="D84" s="16" t="s">
        <v>21</v>
      </c>
      <c r="E84" s="16" t="s">
        <v>1591</v>
      </c>
      <c r="F84" s="16" t="s">
        <v>1605</v>
      </c>
      <c r="G84" s="24" t="s">
        <v>1577</v>
      </c>
      <c r="H84" s="16" t="s">
        <v>1145</v>
      </c>
    </row>
    <row r="85" spans="1:8" ht="15.75" customHeight="1">
      <c r="A85" s="5" t="str">
        <f t="shared" si="3"/>
        <v>create (a84:Diction{gid:'D084', class:'Diction', name:'닥나무(楮)', korname:'닥나무', chiname:'楮', part:'일반명사'})</v>
      </c>
      <c r="B85" s="20">
        <v>84</v>
      </c>
      <c r="C85" s="16" t="s">
        <v>1229</v>
      </c>
      <c r="D85" s="16" t="s">
        <v>21</v>
      </c>
      <c r="E85" s="16" t="s">
        <v>1592</v>
      </c>
      <c r="F85" s="16" t="s">
        <v>1606</v>
      </c>
      <c r="G85" s="24" t="s">
        <v>1578</v>
      </c>
      <c r="H85" s="16" t="s">
        <v>1145</v>
      </c>
    </row>
    <row r="86" spans="1:8" ht="15.75" customHeight="1">
      <c r="A86" s="5" t="str">
        <f t="shared" si="3"/>
        <v>create (a85:Diction{gid:'D085', class:'Diction', name:'칠(漆)', korname:'칠', chiname:'漆', part:'일반명사'})</v>
      </c>
      <c r="B86" s="20">
        <v>85</v>
      </c>
      <c r="C86" s="16" t="s">
        <v>1230</v>
      </c>
      <c r="D86" s="16" t="s">
        <v>21</v>
      </c>
      <c r="E86" s="16" t="s">
        <v>1593</v>
      </c>
      <c r="F86" s="16" t="s">
        <v>1607</v>
      </c>
      <c r="G86" s="24" t="s">
        <v>1579</v>
      </c>
      <c r="H86" s="16" t="s">
        <v>1145</v>
      </c>
    </row>
    <row r="87" spans="1:8" ht="15.75" customHeight="1">
      <c r="A87" s="5" t="str">
        <f t="shared" si="3"/>
        <v>create (a86:Diction{gid:'D086', class:'Diction', name:'소나무(松)', korname:'소나무', chiname:'松', part:'일반명사'})</v>
      </c>
      <c r="B87" s="20">
        <v>86</v>
      </c>
      <c r="C87" s="16" t="s">
        <v>1231</v>
      </c>
      <c r="D87" s="16" t="s">
        <v>21</v>
      </c>
      <c r="E87" s="16" t="s">
        <v>1594</v>
      </c>
      <c r="F87" s="16" t="s">
        <v>1608</v>
      </c>
      <c r="G87" s="24" t="s">
        <v>1580</v>
      </c>
      <c r="H87" s="16" t="s">
        <v>1145</v>
      </c>
    </row>
    <row r="88" spans="1:8" ht="15.75" customHeight="1">
      <c r="A88" s="5" t="str">
        <f t="shared" si="3"/>
        <v>create (a87:Diction{gid:'D087', class:'Diction', name:'오동나무(梧)', korname:'오동나무', chiname:'梧', part:'일반명사'})</v>
      </c>
      <c r="B88" s="20">
        <v>87</v>
      </c>
      <c r="C88" s="16" t="s">
        <v>1232</v>
      </c>
      <c r="D88" s="16" t="s">
        <v>21</v>
      </c>
      <c r="E88" s="16" t="s">
        <v>1595</v>
      </c>
      <c r="F88" s="16" t="s">
        <v>1609</v>
      </c>
      <c r="G88" s="24" t="s">
        <v>1581</v>
      </c>
      <c r="H88" s="16" t="s">
        <v>1145</v>
      </c>
    </row>
    <row r="89" spans="1:8" ht="15.75" customHeight="1">
      <c r="A89" s="5" t="str">
        <f t="shared" ref="A89:A152" si="4">"create (a"&amp;B89&amp;":"&amp;D89&amp;"{gid:'"&amp;C89&amp;"', class:'"&amp;D89&amp;"', name:'"&amp;E89&amp;"', korname:'"&amp;F89&amp;"', chiname:'"&amp;G89&amp;"', part:'"&amp;H89&amp;"'})"</f>
        <v>create (a88:Diction{gid:'D088', class:'Diction', name:'가래나무(梓)', korname:'가래나무', chiname:'梓', part:'일반명사'})</v>
      </c>
      <c r="B89" s="20">
        <v>88</v>
      </c>
      <c r="C89" s="16" t="s">
        <v>1233</v>
      </c>
      <c r="D89" s="16" t="s">
        <v>21</v>
      </c>
      <c r="E89" s="16" t="s">
        <v>1596</v>
      </c>
      <c r="F89" s="16" t="s">
        <v>1610</v>
      </c>
      <c r="G89" s="24" t="s">
        <v>1582</v>
      </c>
      <c r="H89" s="16" t="s">
        <v>1145</v>
      </c>
    </row>
    <row r="90" spans="1:8" ht="15.75" customHeight="1">
      <c r="A90" s="5" t="str">
        <f t="shared" si="4"/>
        <v>create (a89:Diction{gid:'D089', class:'Diction', name:'산초(椒)', korname:'산초', chiname:'椒', part:'일반명사'})</v>
      </c>
      <c r="B90" s="20">
        <v>89</v>
      </c>
      <c r="C90" s="16" t="s">
        <v>1234</v>
      </c>
      <c r="D90" s="16" t="s">
        <v>21</v>
      </c>
      <c r="E90" s="16" t="s">
        <v>1611</v>
      </c>
      <c r="F90" s="16" t="s">
        <v>1637</v>
      </c>
      <c r="G90" s="24" t="s">
        <v>1624</v>
      </c>
      <c r="H90" s="16" t="s">
        <v>1145</v>
      </c>
    </row>
    <row r="91" spans="1:8" ht="15.75" customHeight="1">
      <c r="A91" s="5" t="str">
        <f t="shared" si="4"/>
        <v>create (a90:Diction{gid:'D090', class:'Diction', name:'마늘(蒜)', korname:'마늘', chiname:'蒜', part:'일반명사'})</v>
      </c>
      <c r="B91" s="20">
        <v>90</v>
      </c>
      <c r="C91" s="16" t="s">
        <v>1235</v>
      </c>
      <c r="D91" s="16" t="s">
        <v>21</v>
      </c>
      <c r="E91" s="16" t="s">
        <v>1612</v>
      </c>
      <c r="F91" s="16" t="s">
        <v>1638</v>
      </c>
      <c r="G91" s="24" t="s">
        <v>1625</v>
      </c>
      <c r="H91" s="16" t="s">
        <v>1145</v>
      </c>
    </row>
    <row r="92" spans="1:8" ht="15.75" customHeight="1">
      <c r="A92" s="5" t="str">
        <f t="shared" si="4"/>
        <v>create (a91:Diction{gid:'D091', class:'Diction', name:'생강(薑)', korname:'생강', chiname:'薑', part:'일반명사'})</v>
      </c>
      <c r="B92" s="20">
        <v>91</v>
      </c>
      <c r="C92" s="16" t="s">
        <v>1236</v>
      </c>
      <c r="D92" s="16" t="s">
        <v>21</v>
      </c>
      <c r="E92" s="16" t="s">
        <v>1613</v>
      </c>
      <c r="F92" s="16" t="s">
        <v>1639</v>
      </c>
      <c r="G92" s="24" t="s">
        <v>1626</v>
      </c>
      <c r="H92" s="16" t="s">
        <v>1145</v>
      </c>
    </row>
    <row r="93" spans="1:8" ht="15.75" customHeight="1">
      <c r="A93" s="5" t="str">
        <f t="shared" si="4"/>
        <v>create (a92:Diction{gid:'D092', class:'Diction', name:'파(䓗)', korname:'파', chiname:'䓗', part:'일반명사'})</v>
      </c>
      <c r="B93" s="20">
        <v>92</v>
      </c>
      <c r="C93" s="16" t="s">
        <v>1237</v>
      </c>
      <c r="D93" s="16" t="s">
        <v>21</v>
      </c>
      <c r="E93" s="16" t="s">
        <v>1614</v>
      </c>
      <c r="F93" s="16" t="s">
        <v>1640</v>
      </c>
      <c r="G93" s="24" t="s">
        <v>1627</v>
      </c>
      <c r="H93" s="16" t="s">
        <v>1145</v>
      </c>
    </row>
    <row r="94" spans="1:8" ht="15.75" customHeight="1">
      <c r="A94" s="5" t="str">
        <f t="shared" si="4"/>
        <v>create (a93:Diction{gid:'D093', class:'Diction', name:'절인채소(虀)', korname:'절인채소', chiname:'虀', part:'일반명사'})</v>
      </c>
      <c r="B94" s="20">
        <v>93</v>
      </c>
      <c r="C94" s="16" t="s">
        <v>1238</v>
      </c>
      <c r="D94" s="16" t="s">
        <v>21</v>
      </c>
      <c r="E94" s="16" t="s">
        <v>1615</v>
      </c>
      <c r="F94" s="16" t="s">
        <v>1641</v>
      </c>
      <c r="G94" s="24" t="s">
        <v>1628</v>
      </c>
      <c r="H94" s="16" t="s">
        <v>1145</v>
      </c>
    </row>
    <row r="95" spans="1:8" ht="15.75" customHeight="1">
      <c r="A95" s="5" t="str">
        <f t="shared" si="4"/>
        <v>create (a94:Diction{gid:'D094', class:'Diction', name:'겨자(芥)', korname:'겨자', chiname:'芥', part:'일반명사'})</v>
      </c>
      <c r="B95" s="20">
        <v>94</v>
      </c>
      <c r="C95" s="16" t="s">
        <v>1239</v>
      </c>
      <c r="D95" s="16" t="s">
        <v>21</v>
      </c>
      <c r="E95" s="16" t="s">
        <v>1616</v>
      </c>
      <c r="F95" s="16" t="s">
        <v>1642</v>
      </c>
      <c r="G95" s="24" t="s">
        <v>1629</v>
      </c>
      <c r="H95" s="16" t="s">
        <v>1145</v>
      </c>
    </row>
    <row r="96" spans="1:8" ht="15.75" customHeight="1">
      <c r="A96" s="5" t="str">
        <f t="shared" si="4"/>
        <v>create (a95:Diction{gid:'D095', class:'Diction', name:'버섯(蕈)', korname:'버섯', chiname:'蕈', part:'일반명사'})</v>
      </c>
      <c r="B96" s="20">
        <v>95</v>
      </c>
      <c r="C96" s="16" t="s">
        <v>1240</v>
      </c>
      <c r="D96" s="16" t="s">
        <v>21</v>
      </c>
      <c r="E96" s="16" t="s">
        <v>1617</v>
      </c>
      <c r="F96" s="16" t="s">
        <v>1643</v>
      </c>
      <c r="G96" s="24" t="s">
        <v>1630</v>
      </c>
      <c r="H96" s="16" t="s">
        <v>1145</v>
      </c>
    </row>
    <row r="97" spans="1:8" ht="15.75" customHeight="1">
      <c r="A97" s="5" t="str">
        <f t="shared" si="4"/>
        <v>create (a96:Diction{gid:'D096', class:'Diction', name:'포도(葡萄)', korname:'포도', chiname:'葡萄', part:'일반명사'})</v>
      </c>
      <c r="B97" s="20">
        <v>96</v>
      </c>
      <c r="C97" s="16" t="s">
        <v>1241</v>
      </c>
      <c r="D97" s="16" t="s">
        <v>21</v>
      </c>
      <c r="E97" s="16" t="s">
        <v>1618</v>
      </c>
      <c r="F97" s="16" t="s">
        <v>1644</v>
      </c>
      <c r="G97" s="24" t="s">
        <v>1631</v>
      </c>
      <c r="H97" s="16" t="s">
        <v>1145</v>
      </c>
    </row>
    <row r="98" spans="1:8" ht="15.75" customHeight="1">
      <c r="A98" s="5" t="str">
        <f t="shared" si="4"/>
        <v>create (a97:Diction{gid:'D097', class:'Diction', name:'대추(棗)', korname:'대추', chiname:'棗', part:'일반명사'})</v>
      </c>
      <c r="B98" s="20">
        <v>97</v>
      </c>
      <c r="C98" s="16" t="s">
        <v>1242</v>
      </c>
      <c r="D98" s="16" t="s">
        <v>21</v>
      </c>
      <c r="E98" s="16" t="s">
        <v>1619</v>
      </c>
      <c r="F98" s="16" t="s">
        <v>1645</v>
      </c>
      <c r="G98" s="24" t="s">
        <v>1632</v>
      </c>
      <c r="H98" s="16" t="s">
        <v>1145</v>
      </c>
    </row>
    <row r="99" spans="1:8" ht="15.75" customHeight="1">
      <c r="A99" s="5" t="str">
        <f t="shared" si="4"/>
        <v>create (a98:Diction{gid:'D098', class:'Diction', name:'밤(栗)', korname:'밤', chiname:'栗', part:'일반명사'})</v>
      </c>
      <c r="B99" s="20">
        <v>98</v>
      </c>
      <c r="C99" s="16" t="s">
        <v>1243</v>
      </c>
      <c r="D99" s="16" t="s">
        <v>21</v>
      </c>
      <c r="E99" s="16" t="s">
        <v>1620</v>
      </c>
      <c r="F99" s="16" t="s">
        <v>1646</v>
      </c>
      <c r="G99" s="24" t="s">
        <v>1633</v>
      </c>
      <c r="H99" s="16" t="s">
        <v>1145</v>
      </c>
    </row>
    <row r="100" spans="1:8" ht="15.75" customHeight="1">
      <c r="A100" s="5" t="str">
        <f t="shared" si="4"/>
        <v>create (a99:Diction{gid:'D099', class:'Diction', name:'귤(橘)', korname:'귤', chiname:'橘', part:'일반명사'})</v>
      </c>
      <c r="B100" s="20">
        <v>99</v>
      </c>
      <c r="C100" s="16" t="s">
        <v>1244</v>
      </c>
      <c r="D100" s="16" t="s">
        <v>21</v>
      </c>
      <c r="E100" s="16" t="s">
        <v>1621</v>
      </c>
      <c r="F100" s="16" t="s">
        <v>1647</v>
      </c>
      <c r="G100" s="24" t="s">
        <v>1634</v>
      </c>
      <c r="H100" s="16" t="s">
        <v>1145</v>
      </c>
    </row>
    <row r="101" spans="1:8" ht="15.75" customHeight="1">
      <c r="A101" s="5" t="str">
        <f t="shared" si="4"/>
        <v>create (a100:Diction{gid:'D100', class:'Diction', name:'배(梨)', korname:'배', chiname:'梨', part:'일반명사'})</v>
      </c>
      <c r="B101" s="20">
        <v>100</v>
      </c>
      <c r="C101" s="16" t="s">
        <v>1245</v>
      </c>
      <c r="D101" s="16" t="s">
        <v>21</v>
      </c>
      <c r="E101" s="16" t="s">
        <v>1622</v>
      </c>
      <c r="F101" s="16" t="s">
        <v>1648</v>
      </c>
      <c r="G101" s="24" t="s">
        <v>1635</v>
      </c>
      <c r="H101" s="16" t="s">
        <v>1145</v>
      </c>
    </row>
    <row r="102" spans="1:8" ht="15.75" customHeight="1">
      <c r="A102" s="5" t="str">
        <f t="shared" si="4"/>
        <v>create (a101:Diction{gid:'D101', class:'Diction', name:'감(柹)', korname:'감', chiname:'柹', part:'일반명사'})</v>
      </c>
      <c r="B102" s="20">
        <v>101</v>
      </c>
      <c r="C102" s="16" t="s">
        <v>1246</v>
      </c>
      <c r="D102" s="16" t="s">
        <v>21</v>
      </c>
      <c r="E102" s="16" t="s">
        <v>1623</v>
      </c>
      <c r="F102" s="16" t="s">
        <v>1649</v>
      </c>
      <c r="G102" s="24" t="s">
        <v>1636</v>
      </c>
      <c r="H102" s="16" t="s">
        <v>1145</v>
      </c>
    </row>
    <row r="103" spans="1:8" ht="15.75" customHeight="1">
      <c r="A103" s="5" t="str">
        <f t="shared" si="4"/>
        <v>create (a102:Diction{gid:'D102', class:'Diction', name:'쪼개말린어포(剖而鱐)', korname:'쪼개말린어포', chiname:'剖而鱐', part:'일반명사'})</v>
      </c>
      <c r="B103" s="20">
        <v>102</v>
      </c>
      <c r="C103" s="16" t="s">
        <v>1247</v>
      </c>
      <c r="D103" s="16" t="s">
        <v>21</v>
      </c>
      <c r="E103" s="16" t="s">
        <v>1653</v>
      </c>
      <c r="F103" s="16" t="s">
        <v>1650</v>
      </c>
      <c r="G103" s="24" t="s">
        <v>1654</v>
      </c>
      <c r="H103" s="16" t="s">
        <v>1145</v>
      </c>
    </row>
    <row r="104" spans="1:8" ht="15.75" customHeight="1">
      <c r="A104" s="5" t="str">
        <f t="shared" si="4"/>
        <v>create (a103:Diction{gid:'D103', class:'Diction', name:'꿰어말린새고기(貫而腒)', korname:'꿰어말린새고기', chiname:'貫而腒', part:'일반명사'})</v>
      </c>
      <c r="B104" s="20">
        <v>103</v>
      </c>
      <c r="C104" s="16" t="s">
        <v>1248</v>
      </c>
      <c r="D104" s="16" t="s">
        <v>21</v>
      </c>
      <c r="E104" s="16" t="s">
        <v>1652</v>
      </c>
      <c r="F104" s="16" t="s">
        <v>1655</v>
      </c>
      <c r="G104" s="24" t="s">
        <v>1651</v>
      </c>
      <c r="H104" s="16" t="s">
        <v>1145</v>
      </c>
    </row>
    <row r="105" spans="1:8" ht="15.75" customHeight="1">
      <c r="A105" s="5" t="str">
        <f t="shared" si="4"/>
        <v>create (a104:Diction{gid:'D104', class:'Diction', name:'낙지(章擧)', korname:'낙지', chiname:'章擧', part:'일반명사'})</v>
      </c>
      <c r="B105" s="20">
        <v>104</v>
      </c>
      <c r="C105" s="16" t="s">
        <v>1249</v>
      </c>
      <c r="D105" s="16" t="s">
        <v>21</v>
      </c>
      <c r="E105" s="16" t="s">
        <v>1661</v>
      </c>
      <c r="F105" s="16" t="s">
        <v>1667</v>
      </c>
      <c r="G105" s="24" t="s">
        <v>1656</v>
      </c>
      <c r="H105" s="16" t="s">
        <v>1145</v>
      </c>
    </row>
    <row r="106" spans="1:8" ht="15.75" customHeight="1">
      <c r="A106" s="5" t="str">
        <f t="shared" si="4"/>
        <v>create (a105:Diction{gid:'D105', class:'Diction', name:'굴비(石首)', korname:'굴비', chiname:'石首', part:'일반명사'})</v>
      </c>
      <c r="B106" s="20">
        <v>105</v>
      </c>
      <c r="C106" s="16" t="s">
        <v>1250</v>
      </c>
      <c r="D106" s="16" t="s">
        <v>21</v>
      </c>
      <c r="E106" s="16" t="s">
        <v>1662</v>
      </c>
      <c r="F106" s="16" t="s">
        <v>1668</v>
      </c>
      <c r="G106" s="24" t="s">
        <v>1657</v>
      </c>
      <c r="H106" s="16" t="s">
        <v>1145</v>
      </c>
    </row>
    <row r="107" spans="1:8" ht="15.75" customHeight="1">
      <c r="A107" s="5" t="str">
        <f t="shared" si="4"/>
        <v>create (a106:Diction{gid:'D106', class:'Diction', name:'가자미(鰈)', korname:'가자미', chiname:'鰈', part:'일반명사'})</v>
      </c>
      <c r="B107" s="20">
        <v>106</v>
      </c>
      <c r="C107" s="16" t="s">
        <v>1251</v>
      </c>
      <c r="D107" s="16" t="s">
        <v>21</v>
      </c>
      <c r="E107" s="16" t="s">
        <v>1664</v>
      </c>
      <c r="F107" s="16" t="s">
        <v>1663</v>
      </c>
      <c r="G107" s="24" t="s">
        <v>1658</v>
      </c>
      <c r="H107" s="16" t="s">
        <v>1145</v>
      </c>
    </row>
    <row r="108" spans="1:8" ht="15.75" customHeight="1">
      <c r="A108" s="5" t="str">
        <f t="shared" si="4"/>
        <v>create (a107:Diction{gid:'D107', class:'Diction', name:'전어(鱅)', korname:'전어', chiname:'鱅', part:'일반명사'})</v>
      </c>
      <c r="B108" s="20">
        <v>107</v>
      </c>
      <c r="C108" s="16" t="s">
        <v>1252</v>
      </c>
      <c r="D108" s="16" t="s">
        <v>21</v>
      </c>
      <c r="E108" s="16" t="s">
        <v>1665</v>
      </c>
      <c r="F108" s="16" t="s">
        <v>1669</v>
      </c>
      <c r="G108" s="24" t="s">
        <v>1659</v>
      </c>
      <c r="H108" s="16" t="s">
        <v>1145</v>
      </c>
    </row>
    <row r="109" spans="1:8" ht="15.75" customHeight="1">
      <c r="A109" s="5" t="str">
        <f t="shared" si="4"/>
        <v>create (a108:Diction{gid:'D108', class:'Diction', name:'다랑어(鮪)', korname:'다랑어', chiname:'鮪', part:'일반명사'})</v>
      </c>
      <c r="B109" s="20">
        <v>108</v>
      </c>
      <c r="C109" s="16" t="s">
        <v>1253</v>
      </c>
      <c r="D109" s="16" t="s">
        <v>21</v>
      </c>
      <c r="E109" s="16" t="s">
        <v>1666</v>
      </c>
      <c r="F109" s="16" t="s">
        <v>1670</v>
      </c>
      <c r="G109" s="24" t="s">
        <v>1660</v>
      </c>
      <c r="H109" s="16" t="s">
        <v>1145</v>
      </c>
    </row>
    <row r="110" spans="1:8" ht="15.75" customHeight="1">
      <c r="A110" s="5" t="str">
        <f t="shared" si="4"/>
        <v>create (a109:Diction{gid:'D109', class:'Diction', name:'잣잎(栢葉)', korname:'잣잎', chiname:'栢葉', part:'일반명사'})</v>
      </c>
      <c r="B110" s="20">
        <v>109</v>
      </c>
      <c r="C110" s="16" t="s">
        <v>1254</v>
      </c>
      <c r="D110" s="16" t="s">
        <v>21</v>
      </c>
      <c r="E110" s="16" t="s">
        <v>1671</v>
      </c>
      <c r="F110" s="16" t="s">
        <v>1672</v>
      </c>
      <c r="G110" s="24" t="s">
        <v>1673</v>
      </c>
      <c r="H110" s="16" t="s">
        <v>1145</v>
      </c>
    </row>
    <row r="111" spans="1:8" ht="15.75" customHeight="1">
      <c r="A111" s="5" t="str">
        <f t="shared" si="4"/>
        <v>create (a110:Diction{gid:'D110', class:'Diction', name:'목화씨(緜核)', korname:'목화씨', chiname:'緜核', part:'일반명사'})</v>
      </c>
      <c r="B111" s="20">
        <v>110</v>
      </c>
      <c r="C111" s="16" t="s">
        <v>1255</v>
      </c>
      <c r="D111" s="16" t="s">
        <v>21</v>
      </c>
      <c r="E111" s="16" t="s">
        <v>1675</v>
      </c>
      <c r="F111" s="16" t="s">
        <v>1676</v>
      </c>
      <c r="G111" s="24" t="s">
        <v>1674</v>
      </c>
      <c r="H111" s="16" t="s">
        <v>1145</v>
      </c>
    </row>
    <row r="112" spans="1:8" ht="15.75" customHeight="1">
      <c r="A112" s="5" t="str">
        <f t="shared" si="4"/>
        <v>create (a111:Diction{gid:'D111', class:'Diction', name:'달걀(卵)', korname:'달걀', chiname:'卵', part:'일반명사'})</v>
      </c>
      <c r="B112" s="20">
        <v>111</v>
      </c>
      <c r="C112" s="16" t="s">
        <v>1256</v>
      </c>
      <c r="D112" s="16" t="s">
        <v>21</v>
      </c>
      <c r="E112" s="16" t="s">
        <v>1677</v>
      </c>
      <c r="F112" s="16" t="s">
        <v>1678</v>
      </c>
      <c r="G112" s="24" t="s">
        <v>1679</v>
      </c>
      <c r="H112" s="16" t="s">
        <v>1145</v>
      </c>
    </row>
    <row r="113" spans="1:8" ht="15.75" customHeight="1">
      <c r="A113" s="5" t="str">
        <f t="shared" si="4"/>
        <v>create (a112:Diction{gid:'D112', class:'Diction', name:'두부(腐)', korname:'두부', chiname:'腐', part:'일반명사'})</v>
      </c>
      <c r="B113" s="20">
        <v>112</v>
      </c>
      <c r="C113" s="16" t="s">
        <v>1257</v>
      </c>
      <c r="D113" s="16" t="s">
        <v>21</v>
      </c>
      <c r="E113" s="16" t="s">
        <v>1681</v>
      </c>
      <c r="F113" s="16" t="s">
        <v>1682</v>
      </c>
      <c r="G113" s="24" t="s">
        <v>1680</v>
      </c>
      <c r="H113" s="16" t="s">
        <v>1145</v>
      </c>
    </row>
    <row r="114" spans="1:8" ht="15.75" customHeight="1">
      <c r="A114" s="5" t="str">
        <f t="shared" si="4"/>
        <v>create (a113:Diction{gid:'D113', class:'Diction', name:'체와광주리(篩筐)', korname:'체와광주리', chiname:'篩筐', part:'일반명사'})</v>
      </c>
      <c r="B114" s="20">
        <v>113</v>
      </c>
      <c r="C114" s="16" t="s">
        <v>1258</v>
      </c>
      <c r="D114" s="16" t="s">
        <v>21</v>
      </c>
      <c r="E114" s="16" t="s">
        <v>1684</v>
      </c>
      <c r="F114" s="16" t="s">
        <v>1683</v>
      </c>
      <c r="G114" s="24" t="s">
        <v>1685</v>
      </c>
      <c r="H114" s="16" t="s">
        <v>1145</v>
      </c>
    </row>
    <row r="115" spans="1:8" ht="15.75" customHeight="1">
      <c r="A115" s="5" t="str">
        <f t="shared" si="4"/>
        <v>create (a114:Diction{gid:'D114', class:'Diction', name:'참외(瓜)', korname:'참외', chiname:'瓜', part:'일반명사'})</v>
      </c>
      <c r="B115" s="20">
        <v>114</v>
      </c>
      <c r="C115" s="16" t="s">
        <v>1259</v>
      </c>
      <c r="D115" s="16" t="s">
        <v>21</v>
      </c>
      <c r="E115" s="16" t="s">
        <v>1686</v>
      </c>
      <c r="F115" s="16" t="s">
        <v>1687</v>
      </c>
      <c r="G115" s="24" t="s">
        <v>1688</v>
      </c>
      <c r="H115" s="16" t="s">
        <v>1145</v>
      </c>
    </row>
    <row r="116" spans="1:8" ht="15.75" customHeight="1">
      <c r="A116" s="5" t="str">
        <f t="shared" si="4"/>
        <v>create (a115:Diction{gid:'D115', class:'Diction', name:'게(蟹)', korname:'게', chiname:'蟹', part:'일반명사'})</v>
      </c>
      <c r="B116" s="20">
        <v>115</v>
      </c>
      <c r="C116" s="16" t="s">
        <v>1260</v>
      </c>
      <c r="D116" s="16" t="s">
        <v>21</v>
      </c>
      <c r="E116" s="16" t="s">
        <v>1689</v>
      </c>
      <c r="F116" s="16" t="s">
        <v>1690</v>
      </c>
      <c r="G116" s="24" t="s">
        <v>1691</v>
      </c>
      <c r="H116" s="16" t="s">
        <v>1145</v>
      </c>
    </row>
    <row r="117" spans="1:8" ht="15.75" customHeight="1">
      <c r="A117" s="5" t="str">
        <f t="shared" si="4"/>
        <v>create (a116:Diction{gid:'D116', class:'Diction', name:'포구여인(浦女)', korname:'포구여인', chiname:'浦女', part:'일반명사'})</v>
      </c>
      <c r="B117" s="20">
        <v>116</v>
      </c>
      <c r="C117" s="16" t="s">
        <v>1261</v>
      </c>
      <c r="D117" s="16" t="s">
        <v>21</v>
      </c>
      <c r="E117" s="16" t="s">
        <v>1692</v>
      </c>
      <c r="F117" s="16" t="s">
        <v>1693</v>
      </c>
      <c r="G117" s="24" t="s">
        <v>1694</v>
      </c>
      <c r="H117" s="16" t="s">
        <v>1145</v>
      </c>
    </row>
    <row r="118" spans="1:8" ht="15.75" customHeight="1">
      <c r="A118" s="5" t="str">
        <f t="shared" si="4"/>
        <v>create (a117:Diction{gid:'D117', class:'Diction', name:'길패(吉貝)', korname:'길패', chiname:'吉貝', part:'일반명사'})</v>
      </c>
      <c r="B118" s="20">
        <v>117</v>
      </c>
      <c r="C118" s="16" t="s">
        <v>1262</v>
      </c>
      <c r="D118" s="16" t="s">
        <v>21</v>
      </c>
      <c r="E118" s="16" t="s">
        <v>1696</v>
      </c>
      <c r="F118" s="16" t="s">
        <v>1695</v>
      </c>
      <c r="G118" s="24" t="s">
        <v>1697</v>
      </c>
      <c r="H118" s="16" t="s">
        <v>1145</v>
      </c>
    </row>
    <row r="119" spans="1:8" ht="15.75" customHeight="1">
      <c r="A119" s="5" t="str">
        <f t="shared" si="4"/>
        <v>create (a118:Diction{gid:'D118', class:'Diction', name:'닭(鷄)', korname:'닭', chiname:'鷄', part:'일반명사'})</v>
      </c>
      <c r="B119" s="20">
        <v>118</v>
      </c>
      <c r="C119" s="16" t="s">
        <v>1263</v>
      </c>
      <c r="D119" s="16" t="s">
        <v>21</v>
      </c>
      <c r="E119" s="16" t="s">
        <v>1698</v>
      </c>
      <c r="F119" s="16" t="s">
        <v>1699</v>
      </c>
      <c r="G119" s="24" t="s">
        <v>1700</v>
      </c>
      <c r="H119" s="16" t="s">
        <v>1145</v>
      </c>
    </row>
    <row r="120" spans="1:8" ht="15.75" customHeight="1">
      <c r="A120" s="5" t="str">
        <f t="shared" si="4"/>
        <v>create (a119:Diction{gid:'D119', class:'Diction', name:'돼지(豕)', korname:'돼지', chiname:'豕', part:'일반명사'})</v>
      </c>
      <c r="B120" s="20">
        <v>119</v>
      </c>
      <c r="C120" s="16" t="s">
        <v>1264</v>
      </c>
      <c r="D120" s="16" t="s">
        <v>21</v>
      </c>
      <c r="E120" s="16" t="s">
        <v>1701</v>
      </c>
      <c r="F120" s="16" t="s">
        <v>1702</v>
      </c>
      <c r="G120" s="24" t="s">
        <v>1703</v>
      </c>
      <c r="H120" s="16" t="s">
        <v>1145</v>
      </c>
    </row>
    <row r="121" spans="1:8" ht="15.75" customHeight="1">
      <c r="A121" s="5" t="str">
        <f t="shared" si="4"/>
        <v>create (a120:Diction{gid:'D120', class:'Diction', name:'소(牛)', korname:'소', chiname:'牛', part:'일반명사'})</v>
      </c>
      <c r="B121" s="20">
        <v>120</v>
      </c>
      <c r="C121" s="16" t="s">
        <v>1265</v>
      </c>
      <c r="D121" s="16" t="s">
        <v>21</v>
      </c>
      <c r="E121" s="16" t="s">
        <v>1704</v>
      </c>
      <c r="F121" s="16" t="s">
        <v>1705</v>
      </c>
      <c r="G121" s="24" t="s">
        <v>1706</v>
      </c>
      <c r="H121" s="16" t="s">
        <v>1145</v>
      </c>
    </row>
    <row r="122" spans="1:8" ht="15.75" customHeight="1">
      <c r="A122" s="5" t="str">
        <f t="shared" si="4"/>
        <v>create (a121:Diction{gid:'D121', class:'Diction', name:'섶(柴)', korname:'섶', chiname:'柴', part:'일반명사'})</v>
      </c>
      <c r="B122" s="20">
        <v>121</v>
      </c>
      <c r="C122" s="16" t="s">
        <v>1266</v>
      </c>
      <c r="D122" s="16" t="s">
        <v>21</v>
      </c>
      <c r="E122" s="16" t="s">
        <v>1707</v>
      </c>
      <c r="F122" s="16" t="s">
        <v>1708</v>
      </c>
      <c r="G122" s="24" t="s">
        <v>1709</v>
      </c>
      <c r="H122" s="16" t="s">
        <v>1145</v>
      </c>
    </row>
    <row r="123" spans="1:8" ht="15.75" customHeight="1">
      <c r="A123" s="5" t="str">
        <f t="shared" si="4"/>
        <v>create (a122:Diction{gid:'D122', class:'Diction', name:'고삐(轡)', korname:'고삐', chiname:'轡', part:'일반명사'})</v>
      </c>
      <c r="B123" s="20">
        <v>122</v>
      </c>
      <c r="C123" s="16" t="s">
        <v>1267</v>
      </c>
      <c r="D123" s="16" t="s">
        <v>21</v>
      </c>
      <c r="E123" s="16" t="s">
        <v>1711</v>
      </c>
      <c r="F123" s="16" t="s">
        <v>1710</v>
      </c>
      <c r="G123" s="24" t="s">
        <v>1712</v>
      </c>
      <c r="H123" s="16" t="s">
        <v>1145</v>
      </c>
    </row>
    <row r="124" spans="1:8" ht="15.75" customHeight="1">
      <c r="A124" s="5" t="str">
        <f t="shared" si="4"/>
        <v>create (a123:Diction{gid:'D123', class:'Diction', name:'말(馬)', korname:'말', chiname:'馬', part:'일반명사'})</v>
      </c>
      <c r="B124" s="20">
        <v>123</v>
      </c>
      <c r="C124" s="16" t="s">
        <v>1268</v>
      </c>
      <c r="D124" s="16" t="s">
        <v>21</v>
      </c>
      <c r="E124" s="16" t="s">
        <v>1713</v>
      </c>
      <c r="F124" s="16" t="s">
        <v>1714</v>
      </c>
      <c r="G124" s="24" t="s">
        <v>1715</v>
      </c>
      <c r="H124" s="16" t="s">
        <v>1145</v>
      </c>
    </row>
    <row r="125" spans="1:8" ht="15.75" customHeight="1">
      <c r="A125" s="5" t="str">
        <f t="shared" si="4"/>
        <v>create (a124:Diction{gid:'D124', class:'Diction', name:'채찍(箠)', korname:'채찍', chiname:'箠', part:'일반명사'})</v>
      </c>
      <c r="B125" s="20">
        <v>124</v>
      </c>
      <c r="C125" s="16" t="s">
        <v>1269</v>
      </c>
      <c r="D125" s="16" t="s">
        <v>21</v>
      </c>
      <c r="E125" s="16" t="s">
        <v>1717</v>
      </c>
      <c r="F125" s="16" t="s">
        <v>1718</v>
      </c>
      <c r="G125" s="24" t="s">
        <v>1716</v>
      </c>
      <c r="H125" s="16" t="s">
        <v>1145</v>
      </c>
    </row>
    <row r="126" spans="1:8" ht="15.75" customHeight="1">
      <c r="A126" s="5" t="str">
        <f t="shared" si="4"/>
        <v>create (a125:Diction{gid:'D125', class:'Diction', name:'흥정꾼(駔儈)', korname:'흥정꾼', chiname:'駔儈', part:'일반명사'})</v>
      </c>
      <c r="B126" s="20">
        <v>125</v>
      </c>
      <c r="C126" s="16" t="s">
        <v>1270</v>
      </c>
      <c r="D126" s="16" t="s">
        <v>21</v>
      </c>
      <c r="E126" s="16" t="s">
        <v>1719</v>
      </c>
      <c r="F126" s="16" t="s">
        <v>1720</v>
      </c>
      <c r="G126" s="24" t="s">
        <v>1721</v>
      </c>
      <c r="H126" s="16" t="s">
        <v>1145</v>
      </c>
    </row>
    <row r="127" spans="1:8" ht="15.75" customHeight="1">
      <c r="A127" s="5" t="str">
        <f t="shared" si="4"/>
        <v>create (a126:Diction{gid:'D126', class:'Diction', name:'다툼(紛)', korname:'다툼', chiname:'紛', part:'일반명사'})</v>
      </c>
      <c r="B127" s="20">
        <v>126</v>
      </c>
      <c r="C127" s="16" t="s">
        <v>1271</v>
      </c>
      <c r="D127" s="16" t="s">
        <v>21</v>
      </c>
      <c r="E127" s="16" t="s">
        <v>1722</v>
      </c>
      <c r="F127" s="16" t="s">
        <v>1723</v>
      </c>
      <c r="G127" s="24" t="s">
        <v>1724</v>
      </c>
      <c r="H127" s="16" t="s">
        <v>1145</v>
      </c>
    </row>
    <row r="128" spans="1:8" ht="15.75" customHeight="1">
      <c r="A128" s="5" t="str">
        <f t="shared" si="4"/>
        <v>create (a127:Diction{gid:'D127', class:'Diction', name:'거문고연주(彈琴)', korname:'거문고연주', chiname:'彈琴', part:'일반명사'})</v>
      </c>
      <c r="B128" s="20">
        <v>127</v>
      </c>
      <c r="C128" s="16" t="s">
        <v>1272</v>
      </c>
      <c r="D128" s="16" t="s">
        <v>21</v>
      </c>
      <c r="E128" s="16" t="s">
        <v>1725</v>
      </c>
      <c r="F128" s="16" t="s">
        <v>1726</v>
      </c>
      <c r="G128" s="24" t="s">
        <v>1727</v>
      </c>
      <c r="H128" s="16" t="s">
        <v>1145</v>
      </c>
    </row>
    <row r="129" spans="1:8" ht="15.75" customHeight="1">
      <c r="A129" s="5" t="str">
        <f t="shared" si="4"/>
        <v>create (a128:Diction{gid:'D128', class:'Diction', name:'새곡조(新聲)', korname:'새곡조', chiname:'新聲', part:'일반명사'})</v>
      </c>
      <c r="B129" s="20">
        <v>128</v>
      </c>
      <c r="C129" s="16" t="s">
        <v>1273</v>
      </c>
      <c r="D129" s="16" t="s">
        <v>21</v>
      </c>
      <c r="E129" s="16" t="s">
        <v>1728</v>
      </c>
      <c r="F129" s="16" t="s">
        <v>1729</v>
      </c>
      <c r="G129" s="24" t="s">
        <v>1730</v>
      </c>
      <c r="H129" s="16" t="s">
        <v>1145</v>
      </c>
    </row>
    <row r="130" spans="1:8" ht="15.75" customHeight="1">
      <c r="A130" s="5" t="str">
        <f t="shared" si="4"/>
        <v>create (a129:Diction{gid:'D129', class:'Diction', name:'퉁소연주(吹簫)', korname:'퉁소연주', chiname:'吹簫', part:'일반명사'})</v>
      </c>
      <c r="B130" s="20">
        <v>129</v>
      </c>
      <c r="C130" s="16" t="s">
        <v>1274</v>
      </c>
      <c r="D130" s="16" t="s">
        <v>21</v>
      </c>
      <c r="E130" s="16" t="s">
        <v>1731</v>
      </c>
      <c r="F130" s="16" t="s">
        <v>1732</v>
      </c>
      <c r="G130" s="24" t="s">
        <v>1733</v>
      </c>
      <c r="H130" s="16" t="s">
        <v>1145</v>
      </c>
    </row>
    <row r="131" spans="1:8" ht="15.75" customHeight="1">
      <c r="A131" s="5" t="str">
        <f t="shared" si="4"/>
        <v>create (a130:Diction{gid:'D130', class:'Diction', name:'뛰어난솜씨(絶技)', korname:'뛰어난솜씨', chiname:'絶技', part:'일반명사'})</v>
      </c>
      <c r="B131" s="20">
        <v>130</v>
      </c>
      <c r="C131" s="16" t="s">
        <v>1275</v>
      </c>
      <c r="D131" s="16" t="s">
        <v>21</v>
      </c>
      <c r="E131" s="16" t="s">
        <v>1734</v>
      </c>
      <c r="F131" s="16" t="s">
        <v>1735</v>
      </c>
      <c r="G131" s="24" t="s">
        <v>1736</v>
      </c>
      <c r="H131" s="16" t="s">
        <v>1145</v>
      </c>
    </row>
    <row r="132" spans="1:8" ht="15.75" customHeight="1">
      <c r="A132" s="5" t="str">
        <f t="shared" si="4"/>
        <v>create (a131:Diction{gid:'D131', class:'Diction', name:'음악은그릴지라도소리는담아낼수없다(畫樂不畫音)', korname:'음악은그릴지라도소리는담아낼수없다(畫樂不畫音)', chiname:'畫樂不畫音', part:'표현'})</v>
      </c>
      <c r="B132" s="20">
        <v>131</v>
      </c>
      <c r="C132" s="16" t="s">
        <v>1276</v>
      </c>
      <c r="D132" s="16" t="s">
        <v>21</v>
      </c>
      <c r="E132" s="16" t="s">
        <v>1737</v>
      </c>
      <c r="F132" s="16" t="s">
        <v>1737</v>
      </c>
      <c r="G132" s="24" t="s">
        <v>1738</v>
      </c>
      <c r="H132" s="16" t="s">
        <v>1156</v>
      </c>
    </row>
    <row r="133" spans="1:8" ht="15.75" customHeight="1">
      <c r="A133" s="5" t="str">
        <f t="shared" si="4"/>
        <v>create (a132:Diction{gid:'D132', class:'Diction', name:'운지법(指法)', korname:'운지법', chiname:'指法', part:'일반명사'})</v>
      </c>
      <c r="B133" s="20">
        <v>132</v>
      </c>
      <c r="C133" s="16" t="s">
        <v>1277</v>
      </c>
      <c r="D133" s="16" t="s">
        <v>21</v>
      </c>
      <c r="E133" s="16" t="s">
        <v>1739</v>
      </c>
      <c r="F133" s="16" t="s">
        <v>1740</v>
      </c>
      <c r="G133" s="24" t="s">
        <v>1741</v>
      </c>
      <c r="H133" s="16" t="s">
        <v>1145</v>
      </c>
    </row>
    <row r="134" spans="1:8" ht="15.75" customHeight="1">
      <c r="A134" s="5" t="str">
        <f t="shared" si="4"/>
        <v>create (a133:Diction{gid:'D133', class:'Diction', name:'궁치(宮徵)', korname:'궁치', chiname:'宮徵', part:'일반명사'})</v>
      </c>
      <c r="B134" s="20">
        <v>133</v>
      </c>
      <c r="C134" s="16" t="s">
        <v>1278</v>
      </c>
      <c r="D134" s="16" t="s">
        <v>21</v>
      </c>
      <c r="E134" s="16" t="s">
        <v>1742</v>
      </c>
      <c r="F134" s="16" t="s">
        <v>1743</v>
      </c>
      <c r="G134" s="24" t="s">
        <v>1744</v>
      </c>
      <c r="H134" s="16" t="s">
        <v>1145</v>
      </c>
    </row>
    <row r="135" spans="1:8" ht="15.75" customHeight="1">
      <c r="A135" s="5" t="str">
        <f t="shared" si="4"/>
        <v>create (a134:Diction{gid:'D134', class:'Diction', name:'당시(唐詩)', korname:'당시', chiname:'唐詩', part:'일반명사'})</v>
      </c>
      <c r="B135" s="20">
        <v>134</v>
      </c>
      <c r="C135" s="16" t="s">
        <v>1279</v>
      </c>
      <c r="D135" s="16" t="s">
        <v>21</v>
      </c>
      <c r="E135" s="16" t="s">
        <v>1745</v>
      </c>
      <c r="F135" s="16" t="s">
        <v>1746</v>
      </c>
      <c r="G135" s="24" t="s">
        <v>1747</v>
      </c>
      <c r="H135" s="16" t="s">
        <v>1145</v>
      </c>
    </row>
    <row r="136" spans="1:8" ht="15.75" customHeight="1">
      <c r="A136" s="5" t="str">
        <f t="shared" si="4"/>
        <v>create (a135:Diction{gid:'D135', class:'Diction', name:'두보율시(杜律)', korname:'두보율시', chiname:'杜律', part:'일반명사'})</v>
      </c>
      <c r="B136" s="20">
        <v>135</v>
      </c>
      <c r="C136" s="16" t="s">
        <v>1280</v>
      </c>
      <c r="D136" s="16" t="s">
        <v>21</v>
      </c>
      <c r="E136" s="16" t="s">
        <v>1748</v>
      </c>
      <c r="F136" s="16" t="s">
        <v>1749</v>
      </c>
      <c r="G136" s="24" t="s">
        <v>1750</v>
      </c>
      <c r="H136" s="16" t="s">
        <v>1145</v>
      </c>
    </row>
    <row r="137" spans="1:8" ht="15.75" customHeight="1">
      <c r="A137" s="5" t="str">
        <f t="shared" si="4"/>
        <v>create (a136:Diction{gid:'D136', class:'Diction', name:'대련(對聯)', korname:'대련', chiname:'對聯', part:'일반명사'})</v>
      </c>
      <c r="B137" s="20">
        <v>136</v>
      </c>
      <c r="C137" s="16" t="s">
        <v>1281</v>
      </c>
      <c r="D137" s="16" t="s">
        <v>21</v>
      </c>
      <c r="E137" s="16" t="s">
        <v>1751</v>
      </c>
      <c r="F137" s="16" t="s">
        <v>1752</v>
      </c>
      <c r="G137" s="24" t="s">
        <v>1753</v>
      </c>
      <c r="H137" s="16" t="s">
        <v>1145</v>
      </c>
    </row>
    <row r="138" spans="1:8" ht="15.75" customHeight="1">
      <c r="A138" s="5" t="str">
        <f t="shared" si="4"/>
        <v>create (a137:Diction{gid:'D137', class:'Diction', name:'누각(樓梯)', korname:'누각', chiname:'樓梯', part:'일반명사'})</v>
      </c>
      <c r="B138" s="20">
        <v>137</v>
      </c>
      <c r="C138" s="16" t="s">
        <v>1282</v>
      </c>
      <c r="D138" s="16" t="s">
        <v>21</v>
      </c>
      <c r="E138" s="16" t="s">
        <v>1754</v>
      </c>
      <c r="F138" s="16" t="s">
        <v>1501</v>
      </c>
      <c r="G138" s="24" t="s">
        <v>1755</v>
      </c>
      <c r="H138" s="16" t="s">
        <v>1145</v>
      </c>
    </row>
    <row r="139" spans="1:8" ht="15.75" customHeight="1">
      <c r="A139" s="5" t="str">
        <f t="shared" si="4"/>
        <v>create (a138:Diction{gid:'D138', class:'Diction', name:'긴의자(長几)', korname:'긴의자', chiname:'長几', part:'일반명사'})</v>
      </c>
      <c r="B139" s="20">
        <v>138</v>
      </c>
      <c r="C139" s="16" t="s">
        <v>1283</v>
      </c>
      <c r="D139" s="16" t="s">
        <v>21</v>
      </c>
      <c r="E139" s="16" t="s">
        <v>1757</v>
      </c>
      <c r="F139" s="16" t="s">
        <v>1756</v>
      </c>
      <c r="G139" s="24" t="s">
        <v>1758</v>
      </c>
      <c r="H139" s="16" t="s">
        <v>1145</v>
      </c>
    </row>
    <row r="140" spans="1:8" ht="15.75" customHeight="1">
      <c r="A140" s="5" t="str">
        <f t="shared" si="4"/>
        <v>create (a139:Diction{gid:'D139', class:'Diction', name:'신발끝(鞋鼻)', korname:'신발끝', chiname:'鞋鼻', part:'일반명사'})</v>
      </c>
      <c r="B140" s="20">
        <v>139</v>
      </c>
      <c r="C140" s="16" t="s">
        <v>1284</v>
      </c>
      <c r="D140" s="16" t="s">
        <v>21</v>
      </c>
      <c r="E140" s="16" t="s">
        <v>1760</v>
      </c>
      <c r="F140" s="16" t="s">
        <v>1759</v>
      </c>
      <c r="G140" s="24" t="s">
        <v>1761</v>
      </c>
      <c r="H140" s="16" t="s">
        <v>1145</v>
      </c>
    </row>
    <row r="141" spans="1:8" ht="15.75" customHeight="1">
      <c r="A141" s="5" t="str">
        <f t="shared" si="4"/>
        <v>create (a140:Diction{gid:'D140', class:'Diction', name:'물감가게(染靛局)', korname:'물감가게', chiname:'染靛局', part:'일반명사'})</v>
      </c>
      <c r="B141" s="20">
        <v>140</v>
      </c>
      <c r="C141" s="16" t="s">
        <v>1285</v>
      </c>
      <c r="D141" s="16" t="s">
        <v>21</v>
      </c>
      <c r="E141" s="16" t="s">
        <v>1762</v>
      </c>
      <c r="F141" s="16" t="s">
        <v>1763</v>
      </c>
      <c r="G141" s="24" t="s">
        <v>1764</v>
      </c>
      <c r="H141" s="16" t="s">
        <v>1145</v>
      </c>
    </row>
    <row r="142" spans="1:8" ht="15.75" customHeight="1">
      <c r="A142" s="5" t="str">
        <f t="shared" si="4"/>
        <v>create (a141:Diction{gid:'D141', class:'Diction', name:'손자국(掌指)', korname:'손자국', chiname:'掌指', part:'일반명사'})</v>
      </c>
      <c r="B142" s="20">
        <v>141</v>
      </c>
      <c r="C142" s="16" t="s">
        <v>1286</v>
      </c>
      <c r="D142" s="16" t="s">
        <v>21</v>
      </c>
      <c r="E142" s="16" t="s">
        <v>1766</v>
      </c>
      <c r="F142" s="16" t="s">
        <v>1765</v>
      </c>
      <c r="G142" s="24" t="s">
        <v>1767</v>
      </c>
      <c r="H142" s="16" t="s">
        <v>1145</v>
      </c>
    </row>
    <row r="143" spans="1:8" ht="15.75" customHeight="1">
      <c r="A143" s="5" t="str">
        <f t="shared" si="4"/>
        <v>create (a142:Diction{gid:'D142', class:'Diction', name:'대장간(皷冶)', korname:'대장간', chiname:'皷冶', part:'일반명사'})</v>
      </c>
      <c r="B143" s="20">
        <v>142</v>
      </c>
      <c r="C143" s="16" t="s">
        <v>1287</v>
      </c>
      <c r="D143" s="16" t="s">
        <v>21</v>
      </c>
      <c r="E143" s="16" t="s">
        <v>1768</v>
      </c>
      <c r="F143" s="16" t="s">
        <v>1769</v>
      </c>
      <c r="G143" s="24" t="s">
        <v>1770</v>
      </c>
      <c r="H143" s="16" t="s">
        <v>1145</v>
      </c>
    </row>
    <row r="144" spans="1:8" ht="15.75" customHeight="1">
      <c r="A144" s="5" t="str">
        <f t="shared" si="4"/>
        <v>create (a143:Diction{gid:'D143', class:'Diction', name:'가죽집(皮革)', korname:'가죽집', chiname:'皮革', part:'일반명사'})</v>
      </c>
      <c r="B144" s="20">
        <v>143</v>
      </c>
      <c r="C144" s="16" t="s">
        <v>1288</v>
      </c>
      <c r="D144" s="16" t="s">
        <v>21</v>
      </c>
      <c r="E144" s="16" t="s">
        <v>1772</v>
      </c>
      <c r="F144" s="16" t="s">
        <v>1771</v>
      </c>
      <c r="G144" s="24" t="s">
        <v>1773</v>
      </c>
      <c r="H144" s="16" t="s">
        <v>1145</v>
      </c>
    </row>
    <row r="145" spans="1:8" ht="15.75" customHeight="1">
      <c r="A145" s="5" t="str">
        <f t="shared" si="4"/>
        <v>create (a144:Diction{gid:'D144', class:'Diction', name:'재갈(鞦銜)', korname:'재갈', chiname:'鞦銜', part:'일반명사'})</v>
      </c>
      <c r="B145" s="20">
        <v>144</v>
      </c>
      <c r="C145" s="16" t="s">
        <v>1289</v>
      </c>
      <c r="D145" s="16" t="s">
        <v>21</v>
      </c>
      <c r="E145" s="16" t="s">
        <v>1774</v>
      </c>
      <c r="F145" s="16" t="s">
        <v>1775</v>
      </c>
      <c r="G145" s="24" t="s">
        <v>1776</v>
      </c>
      <c r="H145" s="16" t="s">
        <v>1145</v>
      </c>
    </row>
    <row r="146" spans="1:8" ht="15.75" customHeight="1">
      <c r="A146" s="5" t="str">
        <f t="shared" si="4"/>
        <v>create (a145:Diction{gid:'D145', class:'Diction', name:'가마(釜錡)', korname:'가마', chiname:'釜錡', part:'일반명사'})</v>
      </c>
      <c r="B146" s="20">
        <v>145</v>
      </c>
      <c r="C146" s="16" t="s">
        <v>1290</v>
      </c>
      <c r="D146" s="16" t="s">
        <v>21</v>
      </c>
      <c r="E146" s="16" t="s">
        <v>1777</v>
      </c>
      <c r="F146" s="16" t="s">
        <v>1778</v>
      </c>
      <c r="G146" s="24" t="s">
        <v>1779</v>
      </c>
      <c r="H146" s="16" t="s">
        <v>1145</v>
      </c>
    </row>
    <row r="147" spans="1:8" ht="15.75" customHeight="1">
      <c r="A147" s="5" t="str">
        <f t="shared" si="4"/>
        <v>create (a146:Diction{gid:'D146', class:'Diction', name:'갈대발(葦簾)', korname:'갈대발', chiname:'葦簾', part:'일반명사'})</v>
      </c>
      <c r="B147" s="20">
        <v>146</v>
      </c>
      <c r="C147" s="16" t="s">
        <v>1291</v>
      </c>
      <c r="D147" s="16" t="s">
        <v>21</v>
      </c>
      <c r="E147" s="16" t="s">
        <v>1780</v>
      </c>
      <c r="F147" s="16" t="s">
        <v>1781</v>
      </c>
      <c r="G147" s="24" t="s">
        <v>1782</v>
      </c>
      <c r="H147" s="16" t="s">
        <v>1145</v>
      </c>
    </row>
    <row r="148" spans="1:8" ht="15.75" customHeight="1">
      <c r="A148" s="5" t="str">
        <f t="shared" si="4"/>
        <v>create (a147:Diction{gid:'D147', class:'Diction', name:'천궁이(川芎)', korname:'천궁이', chiname:'川芎', part:'일반명사'})</v>
      </c>
      <c r="B148" s="20">
        <v>147</v>
      </c>
      <c r="C148" s="16" t="s">
        <v>1292</v>
      </c>
      <c r="D148" s="16" t="s">
        <v>21</v>
      </c>
      <c r="E148" s="16" t="s">
        <v>1783</v>
      </c>
      <c r="F148" s="16" t="s">
        <v>1784</v>
      </c>
      <c r="G148" s="24" t="s">
        <v>1785</v>
      </c>
      <c r="H148" s="16" t="s">
        <v>1145</v>
      </c>
    </row>
    <row r="149" spans="1:8" ht="15.75" customHeight="1">
      <c r="A149" s="5" t="str">
        <f t="shared" si="4"/>
        <v>create (a148:Diction{gid:'D148', class:'Diction', name:'구릿대(白芷)', korname:'구릿대', chiname:'白芷', part:'일반명사'})</v>
      </c>
      <c r="B149" s="20">
        <v>148</v>
      </c>
      <c r="C149" s="16" t="s">
        <v>1293</v>
      </c>
      <c r="D149" s="16" t="s">
        <v>21</v>
      </c>
      <c r="E149" s="16" t="s">
        <v>1786</v>
      </c>
      <c r="F149" s="16" t="s">
        <v>1787</v>
      </c>
      <c r="G149" s="24" t="s">
        <v>1788</v>
      </c>
      <c r="H149" s="16" t="s">
        <v>1145</v>
      </c>
    </row>
    <row r="150" spans="1:8" ht="15.75" customHeight="1">
      <c r="A150" s="5" t="str">
        <f t="shared" si="4"/>
        <v>create (a149:Diction{gid:'D149', class:'Diction', name:'원나라풍(元旹粧)', korname:'원나라풍', chiname:'元旹粧', part:'형용사'})</v>
      </c>
      <c r="B150" s="20">
        <v>149</v>
      </c>
      <c r="C150" s="16" t="s">
        <v>1294</v>
      </c>
      <c r="D150" s="16" t="s">
        <v>21</v>
      </c>
      <c r="E150" s="16" t="s">
        <v>1789</v>
      </c>
      <c r="F150" s="16" t="s">
        <v>1790</v>
      </c>
      <c r="G150" s="24" t="s">
        <v>1791</v>
      </c>
      <c r="H150" s="16" t="s">
        <v>1493</v>
      </c>
    </row>
    <row r="151" spans="1:8" ht="15.75" customHeight="1">
      <c r="A151" s="5" t="str">
        <f t="shared" si="4"/>
        <v>create (a150:Diction{gid:'D150', class:'Diction', name:'번화가(康莊)', korname:'번화가', chiname:'康莊', part:'일반명사'})</v>
      </c>
      <c r="B151" s="20">
        <v>150</v>
      </c>
      <c r="C151" s="16" t="s">
        <v>1295</v>
      </c>
      <c r="D151" s="16" t="s">
        <v>21</v>
      </c>
      <c r="E151" s="16" t="s">
        <v>1792</v>
      </c>
      <c r="F151" s="16" t="s">
        <v>1793</v>
      </c>
      <c r="G151" s="24" t="s">
        <v>1794</v>
      </c>
      <c r="H151" s="16" t="s">
        <v>1145</v>
      </c>
    </row>
    <row r="152" spans="1:8" ht="15.75" customHeight="1">
      <c r="A152" s="5" t="str">
        <f t="shared" si="4"/>
        <v>create (a151:Diction{gid:'D151', class:'Diction', name:'우리나라(東國)', korname:'우리나라', chiname:'東國', part:'고유명사'})</v>
      </c>
      <c r="B152" s="20">
        <v>151</v>
      </c>
      <c r="C152" s="16" t="s">
        <v>1296</v>
      </c>
      <c r="D152" s="16" t="s">
        <v>21</v>
      </c>
      <c r="E152" s="16" t="s">
        <v>1795</v>
      </c>
      <c r="F152" s="16" t="s">
        <v>1796</v>
      </c>
      <c r="G152" s="24" t="s">
        <v>1797</v>
      </c>
      <c r="H152" s="16" t="s">
        <v>1152</v>
      </c>
    </row>
    <row r="153" spans="1:8" ht="15.75" customHeight="1">
      <c r="A153" s="5" t="str">
        <f t="shared" ref="A153:A163" si="5">"create (a"&amp;B153&amp;":"&amp;D153&amp;"{gid:'"&amp;C153&amp;"', class:'"&amp;D153&amp;"', name:'"&amp;E153&amp;"', korname:'"&amp;F153&amp;"', chiname:'"&amp;G153&amp;"', part:'"&amp;H153&amp;"'})"</f>
        <v>create (a152:Diction{gid:'D152', class:'Diction', name:'동간(撞竿)', korname:'동간', chiname:'撞竿', part:'일반명사'})</v>
      </c>
      <c r="B153" s="20">
        <v>152</v>
      </c>
      <c r="C153" s="16" t="s">
        <v>1297</v>
      </c>
      <c r="D153" s="16" t="s">
        <v>21</v>
      </c>
      <c r="E153" s="16" t="s">
        <v>1798</v>
      </c>
      <c r="F153" s="16" t="s">
        <v>1800</v>
      </c>
      <c r="G153" s="24" t="s">
        <v>1799</v>
      </c>
      <c r="H153" s="16" t="s">
        <v>1145</v>
      </c>
    </row>
    <row r="154" spans="1:8" ht="15.75" customHeight="1">
      <c r="A154" s="5" t="str">
        <f t="shared" si="5"/>
        <v>create (a153:Diction{gid:'D153', class:'Diction', name:'거꾸로매달려줄타기(步繩倒空)', korname:'거꾸로매달려줄타기', chiname:'步繩倒空', part:'표현'})</v>
      </c>
      <c r="B154" s="20">
        <v>153</v>
      </c>
      <c r="C154" s="16" t="s">
        <v>1298</v>
      </c>
      <c r="D154" s="16" t="s">
        <v>21</v>
      </c>
      <c r="E154" s="16" t="s">
        <v>1801</v>
      </c>
      <c r="F154" s="16" t="s">
        <v>1802</v>
      </c>
      <c r="G154" s="24" t="s">
        <v>1803</v>
      </c>
      <c r="H154" s="16" t="s">
        <v>1156</v>
      </c>
    </row>
    <row r="155" spans="1:8" ht="15.75" customHeight="1">
      <c r="A155" s="5" t="str">
        <f t="shared" si="5"/>
        <v>create (a154:Diction{gid:'D154', class:'Diction', name:'꼭두각시(傀儡)', korname:'꼭두각시', chiname:'傀儡', part:'일반명사'})</v>
      </c>
      <c r="B155" s="20">
        <v>154</v>
      </c>
      <c r="C155" s="16" t="s">
        <v>1299</v>
      </c>
      <c r="D155" s="16" t="s">
        <v>21</v>
      </c>
      <c r="E155" s="16" t="s">
        <v>1804</v>
      </c>
      <c r="F155" s="16" t="s">
        <v>1805</v>
      </c>
      <c r="G155" s="24" t="s">
        <v>1806</v>
      </c>
      <c r="H155" s="16" t="s">
        <v>1145</v>
      </c>
    </row>
    <row r="156" spans="1:8" ht="15.75" customHeight="1">
      <c r="A156" s="5" t="str">
        <f t="shared" si="5"/>
        <v>create (a155:Diction{gid:'D155', class:'Diction', name:'무대(塲手)', korname:'무대', chiname:'塲手', part:'일반명사'})</v>
      </c>
      <c r="B156" s="20">
        <v>155</v>
      </c>
      <c r="C156" s="16" t="s">
        <v>1300</v>
      </c>
      <c r="D156" s="16" t="s">
        <v>21</v>
      </c>
      <c r="E156" s="16" t="s">
        <v>1807</v>
      </c>
      <c r="F156" s="16" t="s">
        <v>1808</v>
      </c>
      <c r="G156" s="24" t="s">
        <v>1809</v>
      </c>
      <c r="H156" s="16" t="s">
        <v>1145</v>
      </c>
    </row>
    <row r="157" spans="1:8" ht="15.75" customHeight="1">
      <c r="A157" s="5" t="str">
        <f t="shared" si="5"/>
        <v>create (a156:Diction{gid:'D156', class:'Diction', name:'칙사(勅使)', korname:'칙사', chiname:'勅使', part:'일반명사'})</v>
      </c>
      <c r="B157" s="20">
        <v>156</v>
      </c>
      <c r="C157" s="16" t="s">
        <v>1301</v>
      </c>
      <c r="D157" s="16" t="s">
        <v>21</v>
      </c>
      <c r="E157" s="16" t="s">
        <v>1810</v>
      </c>
      <c r="F157" s="16" t="s">
        <v>1811</v>
      </c>
      <c r="G157" s="24" t="s">
        <v>1812</v>
      </c>
      <c r="H157" s="16" t="s">
        <v>1145</v>
      </c>
    </row>
    <row r="158" spans="1:8" ht="15.75" customHeight="1">
      <c r="A158" s="5" t="str">
        <f t="shared" si="5"/>
        <v>create (a157:Diction{gid:'D157', class:'Diction', name:'따귀때리기(掌一抵)', korname:'따귀때리기', chiname:'掌一抵', part:'표현'})</v>
      </c>
      <c r="B158" s="20">
        <v>157</v>
      </c>
      <c r="C158" s="16" t="s">
        <v>1302</v>
      </c>
      <c r="D158" s="16" t="s">
        <v>21</v>
      </c>
      <c r="E158" s="16" t="s">
        <v>1813</v>
      </c>
      <c r="F158" s="16" t="s">
        <v>1814</v>
      </c>
      <c r="G158" s="24" t="s">
        <v>1815</v>
      </c>
      <c r="H158" s="16" t="s">
        <v>1156</v>
      </c>
    </row>
    <row r="159" spans="1:8" ht="15.75" customHeight="1">
      <c r="A159" s="5" t="str">
        <f t="shared" si="5"/>
        <v>create (a158:Diction{gid:'D158', class:'Diction', name:'원숭이(小猴)', korname:'원숭이', chiname:'小猴', part:'일반명사'})</v>
      </c>
      <c r="B159" s="20">
        <v>158</v>
      </c>
      <c r="C159" s="16" t="s">
        <v>1303</v>
      </c>
      <c r="D159" s="16" t="s">
        <v>21</v>
      </c>
      <c r="E159" s="16" t="s">
        <v>1816</v>
      </c>
      <c r="F159" s="16" t="s">
        <v>1817</v>
      </c>
      <c r="G159" s="24" t="s">
        <v>1818</v>
      </c>
      <c r="H159" s="16" t="s">
        <v>1145</v>
      </c>
    </row>
    <row r="160" spans="1:8" ht="15.75" customHeight="1">
      <c r="A160" s="5" t="str">
        <f t="shared" si="5"/>
        <v>create (a159:Diction{gid:'D159', class:'Diction', name:'남녀노소(老少八色)', korname:'남녀노소', chiname:'老少八色', part:'일반명사'})</v>
      </c>
      <c r="B160" s="20">
        <v>159</v>
      </c>
      <c r="C160" s="16" t="s">
        <v>1304</v>
      </c>
      <c r="D160" s="16" t="s">
        <v>21</v>
      </c>
      <c r="E160" s="16" t="s">
        <v>1820</v>
      </c>
      <c r="F160" s="16" t="s">
        <v>1821</v>
      </c>
      <c r="G160" s="24" t="s">
        <v>1819</v>
      </c>
      <c r="H160" s="16" t="s">
        <v>1145</v>
      </c>
    </row>
    <row r="161" spans="1:8" ht="15.75" customHeight="1">
      <c r="A161" s="5" t="str">
        <f t="shared" si="5"/>
        <v>create (a160:Diction{gid:'D160', class:'Diction', name:'지패놀이(紙牌)', korname:'지패놀이', chiname:'紙牌', part:'일반명사'})</v>
      </c>
      <c r="B161" s="20">
        <v>160</v>
      </c>
      <c r="C161" s="16" t="s">
        <v>1305</v>
      </c>
      <c r="D161" s="16" t="s">
        <v>21</v>
      </c>
      <c r="E161" s="16" t="s">
        <v>1823</v>
      </c>
      <c r="F161" s="16" t="s">
        <v>1822</v>
      </c>
      <c r="G161" s="24" t="s">
        <v>1824</v>
      </c>
      <c r="H161" s="16" t="s">
        <v>1145</v>
      </c>
    </row>
    <row r="162" spans="1:8" ht="15.75" customHeight="1">
      <c r="A162" s="5" t="str">
        <f t="shared" si="5"/>
        <v>create (a161:Diction{gid:'D161', class:'Diction', name:'해가저물다(日晷)', korname:'해가저물다', chiname:'日晷', part:'표현'})</v>
      </c>
      <c r="B162" s="20">
        <v>161</v>
      </c>
      <c r="C162" s="16" t="s">
        <v>1306</v>
      </c>
      <c r="D162" s="16" t="s">
        <v>21</v>
      </c>
      <c r="E162" s="16" t="s">
        <v>1916</v>
      </c>
      <c r="F162" s="16" t="s">
        <v>1917</v>
      </c>
      <c r="G162" s="24" t="s">
        <v>1918</v>
      </c>
      <c r="H162" s="16" t="s">
        <v>1156</v>
      </c>
    </row>
    <row r="163" spans="1:8" ht="15.75" customHeight="1">
      <c r="A163" s="5" t="str">
        <f t="shared" si="5"/>
        <v>create (a162:Diction{gid:'D162', class:'Diction', name:'주사위(瓊畟)', korname:'주사위', chiname:'瓊畟', part:'일반명사'})</v>
      </c>
      <c r="B163" s="20">
        <v>162</v>
      </c>
      <c r="C163" s="16" t="s">
        <v>1307</v>
      </c>
      <c r="D163" s="16" t="s">
        <v>21</v>
      </c>
      <c r="E163" s="16" t="s">
        <v>1919</v>
      </c>
      <c r="F163" s="16" t="s">
        <v>1920</v>
      </c>
      <c r="G163" s="24" t="s">
        <v>1921</v>
      </c>
      <c r="H163" s="16" t="s">
        <v>1145</v>
      </c>
    </row>
    <row r="164" spans="1:8" ht="15.75" customHeight="1">
      <c r="A164" s="5" t="str">
        <f t="shared" ref="A164:A227" si="6">"create (a"&amp;B164&amp;":"&amp;D164&amp;"{gid:'"&amp;C164&amp;"', class:'"&amp;D164&amp;"', name:'"&amp;E164&amp;"', korname:'"&amp;F164&amp;"', chiname:'"&amp;G164&amp;"', part:'"&amp;H164&amp;"'})"</f>
        <v>create (a163:Diction{gid:'D163', class:'Diction', name:'팥알(赤豆)', korname:'팥알', chiname:'赤豆', part:'일반명사'})</v>
      </c>
      <c r="B164" s="20">
        <v>163</v>
      </c>
      <c r="C164" s="16" t="s">
        <v>1825</v>
      </c>
      <c r="D164" s="16" t="s">
        <v>21</v>
      </c>
      <c r="E164" s="16" t="s">
        <v>1922</v>
      </c>
      <c r="F164" s="16" t="s">
        <v>1923</v>
      </c>
      <c r="G164" s="24" t="s">
        <v>1924</v>
      </c>
      <c r="H164" s="16" t="s">
        <v>1145</v>
      </c>
    </row>
    <row r="165" spans="1:8" ht="15.75" customHeight="1">
      <c r="A165" s="5" t="str">
        <f t="shared" si="6"/>
        <v>create (a164:Diction{gid:'D164', class:'Diction', name:'구슬산통(环珓)', korname:'구슬산통', chiname:'环珓', part:'일반명사'})</v>
      </c>
      <c r="B165" s="20">
        <v>164</v>
      </c>
      <c r="C165" s="16" t="s">
        <v>1826</v>
      </c>
      <c r="D165" s="16" t="s">
        <v>21</v>
      </c>
      <c r="E165" s="16" t="s">
        <v>1925</v>
      </c>
      <c r="F165" s="16" t="s">
        <v>1926</v>
      </c>
      <c r="G165" s="24" t="s">
        <v>1927</v>
      </c>
      <c r="H165" s="16" t="s">
        <v>1145</v>
      </c>
    </row>
    <row r="166" spans="1:8" ht="15.75" customHeight="1">
      <c r="A166" s="5" t="str">
        <f t="shared" si="6"/>
        <v>create (a165:Diction{gid:'D165', class:'Diction', name:'바람개비(風車)', korname:'바람개비', chiname:'風車', part:'일반명사'})</v>
      </c>
      <c r="B166" s="20">
        <v>165</v>
      </c>
      <c r="C166" s="16" t="s">
        <v>1827</v>
      </c>
      <c r="D166" s="16" t="s">
        <v>21</v>
      </c>
      <c r="E166" s="16" t="s">
        <v>1928</v>
      </c>
      <c r="F166" s="16" t="s">
        <v>1929</v>
      </c>
      <c r="G166" s="24" t="s">
        <v>1930</v>
      </c>
      <c r="H166" s="16" t="s">
        <v>1145</v>
      </c>
    </row>
    <row r="167" spans="1:8" ht="15.75" customHeight="1">
      <c r="A167" s="5" t="str">
        <f t="shared" si="6"/>
        <v>create (a166:Diction{gid:'D166', class:'Diction', name:'종이연(紙鳶)', korname:'종이연', chiname:'紙鳶', part:'일반명사'})</v>
      </c>
      <c r="B167" s="20">
        <v>166</v>
      </c>
      <c r="C167" s="16" t="s">
        <v>1828</v>
      </c>
      <c r="D167" s="16" t="s">
        <v>21</v>
      </c>
      <c r="E167" s="16" t="s">
        <v>1931</v>
      </c>
      <c r="F167" s="16" t="s">
        <v>1932</v>
      </c>
      <c r="G167" s="24" t="s">
        <v>1933</v>
      </c>
      <c r="H167" s="16" t="s">
        <v>1145</v>
      </c>
    </row>
    <row r="168" spans="1:8" ht="15.75" customHeight="1">
      <c r="A168" s="5" t="str">
        <f t="shared" si="6"/>
        <v>create (a167:Diction{gid:'D167', class:'Diction', name:'사소함(瑣細)', korname:'사소함', chiname:'瑣細', part:'형용사'})</v>
      </c>
      <c r="B168" s="20">
        <v>167</v>
      </c>
      <c r="C168" s="16" t="s">
        <v>1829</v>
      </c>
      <c r="D168" s="16" t="s">
        <v>21</v>
      </c>
      <c r="E168" s="16" t="s">
        <v>1934</v>
      </c>
      <c r="F168" s="16" t="s">
        <v>1935</v>
      </c>
      <c r="G168" s="24" t="s">
        <v>1936</v>
      </c>
      <c r="H168" s="16" t="s">
        <v>1493</v>
      </c>
    </row>
    <row r="169" spans="1:8" ht="15.75" customHeight="1">
      <c r="A169" s="5" t="str">
        <f t="shared" si="6"/>
        <v>create (a168:Diction{gid:'D168', class:'Diction', name:'월병(餑餠)', korname:'월병', chiname:'餑餠', part:'일반명사'})</v>
      </c>
      <c r="B169" s="20">
        <v>168</v>
      </c>
      <c r="C169" s="16" t="s">
        <v>1830</v>
      </c>
      <c r="D169" s="16" t="s">
        <v>21</v>
      </c>
      <c r="E169" s="16" t="s">
        <v>1937</v>
      </c>
      <c r="F169" s="16" t="s">
        <v>1938</v>
      </c>
      <c r="G169" s="24" t="s">
        <v>1939</v>
      </c>
      <c r="H169" s="16" t="s">
        <v>1145</v>
      </c>
    </row>
    <row r="170" spans="1:8" ht="15.75" customHeight="1">
      <c r="A170" s="5" t="str">
        <f t="shared" si="6"/>
        <v>create (a169:Diction{gid:'D169', class:'Diction', name:'화전(花餻)', korname:'화전', chiname:'花餻', part:'일반명사'})</v>
      </c>
      <c r="B170" s="20">
        <v>169</v>
      </c>
      <c r="C170" s="16" t="s">
        <v>1831</v>
      </c>
      <c r="D170" s="16" t="s">
        <v>21</v>
      </c>
      <c r="E170" s="16" t="s">
        <v>1940</v>
      </c>
      <c r="F170" s="16" t="s">
        <v>1941</v>
      </c>
      <c r="G170" s="24" t="s">
        <v>1942</v>
      </c>
      <c r="H170" s="16" t="s">
        <v>1145</v>
      </c>
    </row>
    <row r="171" spans="1:8" ht="15.75" customHeight="1">
      <c r="A171" s="5" t="str">
        <f t="shared" si="6"/>
        <v>create (a170:Diction{gid:'D170', class:'Diction', name:'모습(色)', korname:'모습', chiname:'色', part:'일반명사'})</v>
      </c>
      <c r="B171" s="20">
        <v>170</v>
      </c>
      <c r="C171" s="16" t="s">
        <v>1832</v>
      </c>
      <c r="D171" s="16" t="s">
        <v>21</v>
      </c>
      <c r="E171" s="16" t="s">
        <v>1943</v>
      </c>
      <c r="F171" s="16" t="s">
        <v>1944</v>
      </c>
      <c r="G171" s="24" t="s">
        <v>1945</v>
      </c>
      <c r="H171" s="16" t="s">
        <v>1145</v>
      </c>
    </row>
    <row r="172" spans="1:8" ht="15.75" customHeight="1">
      <c r="A172" s="5" t="str">
        <f t="shared" si="6"/>
        <v>create (a171:Diction{gid:'D171', class:'Diction', name:'석가탄신일(如來生日)', korname:'석가탄신일', chiname:'如來生日', part:'고유명사'})</v>
      </c>
      <c r="B172" s="20">
        <v>171</v>
      </c>
      <c r="C172" s="16" t="s">
        <v>1833</v>
      </c>
      <c r="D172" s="16" t="s">
        <v>21</v>
      </c>
      <c r="E172" s="16" t="s">
        <v>1946</v>
      </c>
      <c r="F172" s="16" t="s">
        <v>1947</v>
      </c>
      <c r="G172" s="24" t="s">
        <v>1948</v>
      </c>
      <c r="H172" s="16" t="s">
        <v>1152</v>
      </c>
    </row>
    <row r="173" spans="1:8" ht="15.75" customHeight="1">
      <c r="A173" s="5" t="str">
        <f t="shared" si="6"/>
        <v>create (a172:Diction{gid:'D172', class:'Diction', name:'연등달기(作燈)', korname:'연등달기', chiname:'作燈', part:'일반명사'})</v>
      </c>
      <c r="B173" s="20">
        <v>172</v>
      </c>
      <c r="C173" s="16" t="s">
        <v>1834</v>
      </c>
      <c r="D173" s="16" t="s">
        <v>21</v>
      </c>
      <c r="E173" s="16" t="s">
        <v>1949</v>
      </c>
      <c r="F173" s="16" t="s">
        <v>1950</v>
      </c>
      <c r="G173" s="24" t="s">
        <v>1951</v>
      </c>
      <c r="H173" s="16" t="s">
        <v>1145</v>
      </c>
    </row>
    <row r="174" spans="1:8" ht="15.75" customHeight="1">
      <c r="A174" s="5" t="str">
        <f t="shared" si="6"/>
        <v>create (a173:Diction{gid:'D173', class:'Diction', name:'정월대보름(上元)', korname:'정원대보름', chiname:'上元', part:'고유명사'})</v>
      </c>
      <c r="B174" s="20">
        <v>173</v>
      </c>
      <c r="C174" s="16" t="s">
        <v>1835</v>
      </c>
      <c r="D174" s="16" t="s">
        <v>21</v>
      </c>
      <c r="E174" s="16" t="s">
        <v>1952</v>
      </c>
      <c r="F174" s="16" t="s">
        <v>1953</v>
      </c>
      <c r="G174" s="24" t="s">
        <v>1954</v>
      </c>
      <c r="H174" s="16" t="s">
        <v>1152</v>
      </c>
    </row>
    <row r="175" spans="1:8" ht="15.75" customHeight="1">
      <c r="A175" s="5" t="str">
        <f t="shared" si="6"/>
        <v>create (a174:Diction{gid:'D174', class:'Diction', name:'소년들(少年)', korname:'소년들', chiname:'少年', part:'일반명사'})</v>
      </c>
      <c r="B175" s="20">
        <v>174</v>
      </c>
      <c r="C175" s="16" t="s">
        <v>1836</v>
      </c>
      <c r="D175" s="16" t="s">
        <v>21</v>
      </c>
      <c r="E175" s="16" t="s">
        <v>1955</v>
      </c>
      <c r="F175" s="16" t="s">
        <v>1956</v>
      </c>
      <c r="G175" s="24" t="s">
        <v>1957</v>
      </c>
      <c r="H175" s="16" t="s">
        <v>1145</v>
      </c>
    </row>
    <row r="176" spans="1:8" ht="15.75" customHeight="1">
      <c r="A176" s="5" t="str">
        <f t="shared" si="6"/>
        <v>create (a175:Diction{gid:'D175', class:'Diction', name:'작은새매(鷂兒)', korname:'작은새매', chiname:'鷂兒', part:'일반명사'})</v>
      </c>
      <c r="B176" s="20">
        <v>175</v>
      </c>
      <c r="C176" s="16" t="s">
        <v>1837</v>
      </c>
      <c r="D176" s="16" t="s">
        <v>21</v>
      </c>
      <c r="E176" s="16" t="s">
        <v>1958</v>
      </c>
      <c r="F176" s="16" t="s">
        <v>1959</v>
      </c>
      <c r="G176" s="24" t="s">
        <v>1960</v>
      </c>
      <c r="H176" s="16" t="s">
        <v>1145</v>
      </c>
    </row>
    <row r="177" spans="1:8" ht="15.75" customHeight="1">
      <c r="A177" s="5" t="str">
        <f t="shared" si="6"/>
        <v>create (a176:Diction{gid:'D176', class:'Diction', name:'털과부리(毛嘴)', korname:'털과부리', chiname:'毛嘴', part:'일반명사'})</v>
      </c>
      <c r="B177" s="20">
        <v>176</v>
      </c>
      <c r="C177" s="16" t="s">
        <v>1838</v>
      </c>
      <c r="D177" s="16" t="s">
        <v>21</v>
      </c>
      <c r="E177" s="16" t="s">
        <v>1962</v>
      </c>
      <c r="F177" s="16" t="s">
        <v>1961</v>
      </c>
      <c r="G177" s="24" t="s">
        <v>1963</v>
      </c>
      <c r="H177" s="16" t="s">
        <v>1145</v>
      </c>
    </row>
    <row r="178" spans="1:8" ht="15.75" customHeight="1">
      <c r="A178" s="5" t="str">
        <f t="shared" si="6"/>
        <v>create (a177:Diction{gid:'D177', class:'Diction', name:'비둘기(鵓鴿)', korname:'비둘기', chiname:'鵓鴿', part:'일반명사'})</v>
      </c>
      <c r="B178" s="20">
        <v>177</v>
      </c>
      <c r="C178" s="16" t="s">
        <v>1839</v>
      </c>
      <c r="D178" s="16" t="s">
        <v>21</v>
      </c>
      <c r="E178" s="16" t="s">
        <v>1965</v>
      </c>
      <c r="F178" s="16" t="s">
        <v>1964</v>
      </c>
      <c r="G178" s="24" t="s">
        <v>1966</v>
      </c>
      <c r="H178" s="16" t="s">
        <v>1145</v>
      </c>
    </row>
    <row r="179" spans="1:8" ht="15.75" customHeight="1">
      <c r="A179" s="5" t="str">
        <f t="shared" si="6"/>
        <v>create (a178:Diction{gid:'D178', class:'Diction', name:'아로새긴새장(雕籠)', korname:'아로새긴새장', chiname:'雕籠', part:'일반명사'})</v>
      </c>
      <c r="B179" s="20">
        <v>178</v>
      </c>
      <c r="C179" s="16" t="s">
        <v>1840</v>
      </c>
      <c r="D179" s="16" t="s">
        <v>21</v>
      </c>
      <c r="E179" s="16" t="s">
        <v>1967</v>
      </c>
      <c r="F179" s="16" t="s">
        <v>1968</v>
      </c>
      <c r="G179" s="24" t="s">
        <v>1969</v>
      </c>
      <c r="H179" s="16" t="s">
        <v>1145</v>
      </c>
    </row>
    <row r="180" spans="1:8" ht="15.75" customHeight="1">
      <c r="A180" s="5" t="str">
        <f t="shared" si="6"/>
        <v>create (a179:Diction{gid:'D179', class:'Diction', name:'깃발(旖旎)', korname:'깃발', chiname:'旖旎', part:'일반명사'})</v>
      </c>
      <c r="B180" s="20">
        <v>179</v>
      </c>
      <c r="C180" s="16" t="s">
        <v>1841</v>
      </c>
      <c r="D180" s="16" t="s">
        <v>21</v>
      </c>
      <c r="E180" s="16" t="s">
        <v>1970</v>
      </c>
      <c r="F180" s="16" t="s">
        <v>1971</v>
      </c>
      <c r="G180" s="24" t="s">
        <v>1972</v>
      </c>
      <c r="H180" s="16" t="s">
        <v>1145</v>
      </c>
    </row>
    <row r="181" spans="1:8" ht="15.75" customHeight="1">
      <c r="A181" s="5" t="str">
        <f t="shared" si="6"/>
        <v>create (a180:Diction{gid:'D180', class:'Diction', name:'술집(酒家)', korname:'술집', chiname:'酒家', part:'일반명사'})</v>
      </c>
      <c r="B181" s="20">
        <v>180</v>
      </c>
      <c r="C181" s="16" t="s">
        <v>1842</v>
      </c>
      <c r="D181" s="16" t="s">
        <v>21</v>
      </c>
      <c r="E181" s="16" t="s">
        <v>1973</v>
      </c>
      <c r="F181" s="16" t="s">
        <v>1974</v>
      </c>
      <c r="G181" s="24" t="s">
        <v>1975</v>
      </c>
      <c r="H181" s="16" t="s">
        <v>1145</v>
      </c>
    </row>
    <row r="182" spans="1:8" ht="15.75" customHeight="1">
      <c r="A182" s="5" t="str">
        <f t="shared" si="6"/>
        <v>create (a181:Diction{gid:'D181', class:'Diction', name:'개백정(狗屠)', korname:'개백정', chiname:'狗屠', part:'일반명사'})</v>
      </c>
      <c r="B182" s="20">
        <v>181</v>
      </c>
      <c r="C182" s="16" t="s">
        <v>1843</v>
      </c>
      <c r="D182" s="16" t="s">
        <v>21</v>
      </c>
      <c r="E182" s="16" t="s">
        <v>1976</v>
      </c>
      <c r="F182" s="16" t="s">
        <v>1977</v>
      </c>
      <c r="G182" s="24" t="s">
        <v>1978</v>
      </c>
      <c r="H182" s="16" t="s">
        <v>1145</v>
      </c>
    </row>
    <row r="183" spans="1:8" ht="15.75" customHeight="1">
      <c r="A183" s="5" t="str">
        <f t="shared" si="6"/>
        <v>create (a182:Diction{gid:'D182', class:'Diction', name:'남궁(南宮)', korname:'남궁', chiname:'南宮', part:'고유명사'})</v>
      </c>
      <c r="B183" s="20">
        <v>182</v>
      </c>
      <c r="C183" s="16" t="s">
        <v>1844</v>
      </c>
      <c r="D183" s="16" t="s">
        <v>21</v>
      </c>
      <c r="E183" s="16" t="s">
        <v>1979</v>
      </c>
      <c r="F183" s="16" t="s">
        <v>1980</v>
      </c>
      <c r="G183" s="24" t="s">
        <v>1981</v>
      </c>
      <c r="H183" s="16" t="s">
        <v>1152</v>
      </c>
    </row>
    <row r="184" spans="1:8" ht="15.75" customHeight="1">
      <c r="A184" s="5" t="str">
        <f t="shared" si="6"/>
        <v>create (a183:Diction{gid:'D183', class:'Diction', name:'급제자(捷人)', korname:'급제자', chiname:'捷人', part:'일반명사'})</v>
      </c>
      <c r="B184" s="20">
        <v>183</v>
      </c>
      <c r="C184" s="16" t="s">
        <v>1845</v>
      </c>
      <c r="D184" s="16" t="s">
        <v>21</v>
      </c>
      <c r="E184" s="16" t="s">
        <v>1982</v>
      </c>
      <c r="F184" s="16" t="s">
        <v>1983</v>
      </c>
      <c r="G184" s="24" t="s">
        <v>1984</v>
      </c>
      <c r="H184" s="16" t="s">
        <v>1145</v>
      </c>
    </row>
    <row r="185" spans="1:8" ht="15.75" customHeight="1">
      <c r="A185" s="5" t="str">
        <f t="shared" si="6"/>
        <v>create (a184:Diction{gid:'D184', class:'Diction', name:'그대(阿郞)', korname:'그대', chiname:'阿郞', part:'대명사'})</v>
      </c>
      <c r="B185" s="20">
        <v>184</v>
      </c>
      <c r="C185" s="16" t="s">
        <v>1846</v>
      </c>
      <c r="D185" s="16" t="s">
        <v>21</v>
      </c>
      <c r="E185" s="16" t="s">
        <v>1985</v>
      </c>
      <c r="F185" s="16" t="s">
        <v>1986</v>
      </c>
      <c r="G185" s="24" t="s">
        <v>1987</v>
      </c>
      <c r="H185" s="16" t="s">
        <v>1988</v>
      </c>
    </row>
    <row r="186" spans="1:8" ht="15.75" customHeight="1">
      <c r="A186" s="5" t="str">
        <f t="shared" si="6"/>
        <v>create (a185:Diction{gid:'D185', class:'Diction', name:'푸른부채(靑扇)', korname:'푸른부채', chiname:'靑扇', part:'일반명사'})</v>
      </c>
      <c r="B186" s="20">
        <v>185</v>
      </c>
      <c r="C186" s="16" t="s">
        <v>1847</v>
      </c>
      <c r="D186" s="16" t="s">
        <v>21</v>
      </c>
      <c r="E186" s="16" t="s">
        <v>1989</v>
      </c>
      <c r="F186" s="16" t="s">
        <v>1990</v>
      </c>
      <c r="G186" s="24" t="s">
        <v>1991</v>
      </c>
      <c r="H186" s="16" t="s">
        <v>1145</v>
      </c>
    </row>
    <row r="187" spans="1:8" ht="15.75" customHeight="1">
      <c r="A187" s="5" t="str">
        <f t="shared" si="6"/>
        <v>create (a186:Diction{gid:'D186', class:'Diction', name:'노란주머니(黃囊)', korname:'노란주머니', chiname:'黃囊', part:'일반명사'})</v>
      </c>
      <c r="B187" s="20">
        <v>186</v>
      </c>
      <c r="C187" s="16" t="s">
        <v>1848</v>
      </c>
      <c r="D187" s="16" t="s">
        <v>21</v>
      </c>
      <c r="E187" s="16" t="s">
        <v>1992</v>
      </c>
      <c r="F187" s="16" t="s">
        <v>1993</v>
      </c>
      <c r="G187" s="24" t="s">
        <v>1994</v>
      </c>
      <c r="H187" s="16" t="s">
        <v>1145</v>
      </c>
    </row>
    <row r="188" spans="1:8" ht="15.75" customHeight="1">
      <c r="A188" s="5" t="str">
        <f t="shared" si="6"/>
        <v>create (a187:Diction{gid:'D187', class:'Diction', name:'비단(羅綺)', korname:'비단', chiname:'羅綺', part:'일반명사'})</v>
      </c>
      <c r="B188" s="20">
        <v>187</v>
      </c>
      <c r="C188" s="16" t="s">
        <v>1849</v>
      </c>
      <c r="D188" s="16" t="s">
        <v>21</v>
      </c>
      <c r="E188" s="16" t="s">
        <v>1995</v>
      </c>
      <c r="F188" s="16" t="s">
        <v>1561</v>
      </c>
      <c r="G188" s="24" t="s">
        <v>1996</v>
      </c>
      <c r="H188" s="16" t="s">
        <v>1145</v>
      </c>
    </row>
    <row r="189" spans="1:8" ht="15.75" customHeight="1">
      <c r="A189" s="5" t="str">
        <f t="shared" si="6"/>
        <v>create (a188:Diction{gid:'D188', class:'Diction', name:'숭양초립(崧陽草笠)', korname:'숭양초립', chiname:'崧陽草笠', part:'일반명사'})</v>
      </c>
      <c r="B189" s="20">
        <v>188</v>
      </c>
      <c r="C189" s="16" t="s">
        <v>1850</v>
      </c>
      <c r="D189" s="16" t="s">
        <v>21</v>
      </c>
      <c r="E189" s="16" t="s">
        <v>1997</v>
      </c>
      <c r="F189" s="16" t="s">
        <v>1998</v>
      </c>
      <c r="G189" s="24" t="s">
        <v>1999</v>
      </c>
      <c r="H189" s="16" t="s">
        <v>1145</v>
      </c>
    </row>
    <row r="190" spans="1:8" ht="15.75" customHeight="1">
      <c r="A190" s="5" t="str">
        <f t="shared" si="6"/>
        <v>create (a189:Diction{gid:'D189', class:'Diction', name:'분홍적삼(紅衫)', korname:'분홍적삼', chiname:'紅衫', part:'일반명사'})</v>
      </c>
      <c r="B190" s="20">
        <v>189</v>
      </c>
      <c r="C190" s="16" t="s">
        <v>1851</v>
      </c>
      <c r="D190" s="16" t="s">
        <v>21</v>
      </c>
      <c r="E190" s="16" t="s">
        <v>2001</v>
      </c>
      <c r="F190" s="16" t="s">
        <v>2000</v>
      </c>
      <c r="G190" s="24" t="s">
        <v>2002</v>
      </c>
      <c r="H190" s="16" t="s">
        <v>1145</v>
      </c>
    </row>
    <row r="191" spans="1:8" ht="15.75" customHeight="1">
      <c r="A191" s="5" t="str">
        <f t="shared" si="6"/>
        <v>create (a190:Diction{gid:'D190', class:'Diction', name:'후궁하인(掖隷)', korname:'후궁하인', chiname:'掖隷', part:'일반명사'})</v>
      </c>
      <c r="B191" s="20">
        <v>190</v>
      </c>
      <c r="C191" s="16" t="s">
        <v>1852</v>
      </c>
      <c r="D191" s="16" t="s">
        <v>21</v>
      </c>
      <c r="E191" s="16" t="s">
        <v>2003</v>
      </c>
      <c r="F191" s="16" t="s">
        <v>2004</v>
      </c>
      <c r="G191" s="24" t="s">
        <v>2005</v>
      </c>
      <c r="H191" s="16" t="s">
        <v>1145</v>
      </c>
    </row>
    <row r="192" spans="1:8" ht="15.75" customHeight="1">
      <c r="A192" s="5" t="str">
        <f t="shared" si="6"/>
        <v>create (a191:Diction{gid:'D191', class:'Diction', name:'대껍질(黃篾)', korname:'대껍질', chiname:'黃篾', part:'일반명사'})</v>
      </c>
      <c r="B192" s="20">
        <v>191</v>
      </c>
      <c r="C192" s="16" t="s">
        <v>1853</v>
      </c>
      <c r="D192" s="16" t="s">
        <v>21</v>
      </c>
      <c r="E192" s="16" t="s">
        <v>2006</v>
      </c>
      <c r="F192" s="16" t="s">
        <v>2008</v>
      </c>
      <c r="G192" s="24" t="s">
        <v>2007</v>
      </c>
      <c r="H192" s="16" t="s">
        <v>1145</v>
      </c>
    </row>
    <row r="193" spans="1:8" ht="15.75" customHeight="1">
      <c r="A193" s="5" t="str">
        <f t="shared" si="6"/>
        <v>create (a192:Diction{gid:'D192', class:'Diction', name:'매미(蟬子)', korname:'매미', chiname:'蟬子', part:'일반명사'})</v>
      </c>
      <c r="B193" s="20">
        <v>192</v>
      </c>
      <c r="C193" s="16" t="s">
        <v>1854</v>
      </c>
      <c r="D193" s="16" t="s">
        <v>21</v>
      </c>
      <c r="E193" s="16" t="s">
        <v>2009</v>
      </c>
      <c r="F193" s="16" t="s">
        <v>2011</v>
      </c>
      <c r="G193" s="24" t="s">
        <v>2010</v>
      </c>
      <c r="H193" s="16" t="s">
        <v>1145</v>
      </c>
    </row>
    <row r="194" spans="1:8" ht="15.75" customHeight="1">
      <c r="A194" s="5" t="str">
        <f t="shared" si="6"/>
        <v>create (a193:Diction{gid:'D193', class:'Diction', name:'이서(吏胥)', korname:'이서', chiname:'吏胥', part:'관직명'})</v>
      </c>
      <c r="B194" s="20">
        <v>193</v>
      </c>
      <c r="C194" s="16" t="s">
        <v>1855</v>
      </c>
      <c r="D194" s="16" t="s">
        <v>21</v>
      </c>
      <c r="E194" s="16" t="s">
        <v>2012</v>
      </c>
      <c r="F194" s="16" t="s">
        <v>2013</v>
      </c>
      <c r="G194" s="24" t="s">
        <v>2014</v>
      </c>
      <c r="H194" s="16" t="s">
        <v>1474</v>
      </c>
    </row>
    <row r="195" spans="1:8" ht="15.75" customHeight="1">
      <c r="A195" s="5" t="str">
        <f t="shared" si="6"/>
        <v>create (a194:Diction{gid:'D194', class:'Diction', name:'시정꾼(市井)', korname:'시정꾼', chiname:'市井', part:'일반명사'})</v>
      </c>
      <c r="B195" s="20">
        <v>194</v>
      </c>
      <c r="C195" s="16" t="s">
        <v>1856</v>
      </c>
      <c r="D195" s="16" t="s">
        <v>21</v>
      </c>
      <c r="E195" s="16" t="s">
        <v>2015</v>
      </c>
      <c r="F195" s="16" t="s">
        <v>2016</v>
      </c>
      <c r="G195" s="24" t="s">
        <v>2017</v>
      </c>
      <c r="H195" s="16" t="s">
        <v>1145</v>
      </c>
    </row>
    <row r="196" spans="1:8" ht="15.75" customHeight="1">
      <c r="A196" s="5" t="str">
        <f t="shared" si="6"/>
        <v>create (a195:Diction{gid:'D195', class:'Diction', name:'황문내시(黃門)', korname:'황문내시', chiname:'黃門', part:'일반명사'})</v>
      </c>
      <c r="B196" s="20">
        <v>195</v>
      </c>
      <c r="C196" s="16" t="s">
        <v>1857</v>
      </c>
      <c r="D196" s="16" t="s">
        <v>21</v>
      </c>
      <c r="E196" s="16" t="s">
        <v>2018</v>
      </c>
      <c r="F196" s="16" t="s">
        <v>2019</v>
      </c>
      <c r="G196" s="24" t="s">
        <v>2020</v>
      </c>
      <c r="H196" s="16" t="s">
        <v>1145</v>
      </c>
    </row>
    <row r="197" spans="1:8" ht="15.75" customHeight="1">
      <c r="A197" s="5" t="str">
        <f t="shared" si="6"/>
        <v>create (a196:Diction{gid:'D196', class:'Diction', name:'기생(紅妓)', korname:'기생', chiname:'紅妓', part:'일반명사'})</v>
      </c>
      <c r="B197" s="20">
        <v>196</v>
      </c>
      <c r="C197" s="16" t="s">
        <v>1858</v>
      </c>
      <c r="D197" s="16" t="s">
        <v>21</v>
      </c>
      <c r="E197" s="16" t="s">
        <v>2021</v>
      </c>
      <c r="F197" s="16" t="s">
        <v>2022</v>
      </c>
      <c r="G197" s="24" t="s">
        <v>2023</v>
      </c>
      <c r="H197" s="16" t="s">
        <v>1145</v>
      </c>
    </row>
    <row r="198" spans="1:8" ht="15.75" customHeight="1">
      <c r="A198" s="5" t="str">
        <f t="shared" si="6"/>
        <v>create (a197:Diction{gid:'D197', class:'Diction', name:'간사한도둑놈(奸宄)', korname:'간사한도둑놈', chiname:'奸宄', part:'일반명사'})</v>
      </c>
      <c r="B198" s="20">
        <v>197</v>
      </c>
      <c r="C198" s="16" t="s">
        <v>1859</v>
      </c>
      <c r="D198" s="16" t="s">
        <v>21</v>
      </c>
      <c r="E198" s="16" t="s">
        <v>2024</v>
      </c>
      <c r="F198" s="16" t="s">
        <v>2025</v>
      </c>
      <c r="G198" s="24" t="s">
        <v>2026</v>
      </c>
      <c r="H198" s="16" t="s">
        <v>1145</v>
      </c>
    </row>
    <row r="199" spans="1:8" ht="15.75" customHeight="1">
      <c r="A199" s="5" t="str">
        <f t="shared" si="6"/>
        <v>create (a198:Diction{gid:'D198', class:'Diction', name:'순찰대(邏者)', korname:'순찰대', chiname:'邏者', part:'일반명사'})</v>
      </c>
      <c r="B199" s="20">
        <v>198</v>
      </c>
      <c r="C199" s="16" t="s">
        <v>1860</v>
      </c>
      <c r="D199" s="16" t="s">
        <v>21</v>
      </c>
      <c r="E199" s="16" t="s">
        <v>2027</v>
      </c>
      <c r="F199" s="16" t="s">
        <v>2028</v>
      </c>
      <c r="G199" s="24" t="s">
        <v>2029</v>
      </c>
      <c r="H199" s="16" t="s">
        <v>1145</v>
      </c>
    </row>
    <row r="200" spans="1:8" ht="15.75" customHeight="1">
      <c r="A200" s="5" t="str">
        <f t="shared" si="6"/>
        <v>create (a199:Diction{gid:'D199', class:'Diction', name:'눈부릅뜨고찾다(睢盱)', korname:'눈부릅뜨고찾다', chiname:'睢盱', part:'표현'})</v>
      </c>
      <c r="B200" s="20">
        <v>199</v>
      </c>
      <c r="C200" s="16" t="s">
        <v>1861</v>
      </c>
      <c r="D200" s="16" t="s">
        <v>21</v>
      </c>
      <c r="E200" s="16" t="s">
        <v>2030</v>
      </c>
      <c r="F200" s="16" t="s">
        <v>2031</v>
      </c>
      <c r="G200" s="24" t="s">
        <v>2032</v>
      </c>
      <c r="H200" s="16" t="s">
        <v>1156</v>
      </c>
    </row>
    <row r="201" spans="1:8" ht="15.75" customHeight="1">
      <c r="A201" s="5" t="str">
        <f t="shared" si="6"/>
        <v>create (a200:Diction{gid:'D200', class:'Diction', name:'잠시후(須臾)', korname:'잠시후', chiname:'須臾', part:'부사'})</v>
      </c>
      <c r="B201" s="20">
        <v>200</v>
      </c>
      <c r="C201" s="16" t="s">
        <v>1862</v>
      </c>
      <c r="D201" s="16" t="s">
        <v>21</v>
      </c>
      <c r="E201" s="16" t="s">
        <v>2034</v>
      </c>
      <c r="F201" s="16" t="s">
        <v>2035</v>
      </c>
      <c r="G201" s="24" t="s">
        <v>2033</v>
      </c>
      <c r="H201" s="16" t="s">
        <v>2036</v>
      </c>
    </row>
    <row r="202" spans="1:8" ht="15.75" customHeight="1">
      <c r="A202" s="5" t="str">
        <f t="shared" si="6"/>
        <v>create (a201:Diction{gid:'D201', class:'Diction', name:'수레(軺車)', korname:'수레', chiname:'軺車', part:'일반명사'})</v>
      </c>
      <c r="B202" s="20">
        <v>201</v>
      </c>
      <c r="C202" s="16" t="s">
        <v>1863</v>
      </c>
      <c r="D202" s="16" t="s">
        <v>21</v>
      </c>
      <c r="E202" s="16" t="s">
        <v>2037</v>
      </c>
      <c r="F202" s="16" t="s">
        <v>2038</v>
      </c>
      <c r="G202" s="24" t="s">
        <v>2039</v>
      </c>
      <c r="H202" s="16" t="s">
        <v>1145</v>
      </c>
    </row>
    <row r="203" spans="1:8" ht="15.75" customHeight="1">
      <c r="A203" s="5" t="str">
        <f t="shared" si="6"/>
        <v>create (a202:Diction{gid:'D202', class:'Diction', name:'일산(荷傘)', korname:'일산', chiname:'荷傘', part:'일반명사'})</v>
      </c>
      <c r="B203" s="20">
        <v>202</v>
      </c>
      <c r="C203" s="16" t="s">
        <v>1864</v>
      </c>
      <c r="D203" s="16" t="s">
        <v>21</v>
      </c>
      <c r="E203" s="16" t="s">
        <v>2040</v>
      </c>
      <c r="F203" s="16" t="s">
        <v>2041</v>
      </c>
      <c r="G203" s="24" t="s">
        <v>2042</v>
      </c>
      <c r="H203" s="16" t="s">
        <v>1145</v>
      </c>
    </row>
    <row r="204" spans="1:8" ht="15.75" customHeight="1">
      <c r="A204" s="5" t="str">
        <f t="shared" si="6"/>
        <v>create (a203:Diction{gid:'D203', class:'Diction', name:'하인(隨者)', korname:'하인', chiname:'隨者', part:'일반명사'})</v>
      </c>
      <c r="B204" s="20">
        <v>203</v>
      </c>
      <c r="C204" s="16" t="s">
        <v>1865</v>
      </c>
      <c r="D204" s="16" t="s">
        <v>21</v>
      </c>
      <c r="E204" s="16" t="s">
        <v>2043</v>
      </c>
      <c r="F204" s="16" t="s">
        <v>2044</v>
      </c>
      <c r="G204" s="24" t="s">
        <v>2045</v>
      </c>
      <c r="H204" s="16" t="s">
        <v>1145</v>
      </c>
    </row>
    <row r="205" spans="1:8" ht="15.75" customHeight="1">
      <c r="A205" s="5" t="str">
        <f t="shared" si="6"/>
        <v>create (a204:Diction{gid:'D204', class:'Diction', name:'담뱃대(烟盃)', korname:'담뱃대', chiname:'烟盃', part:'일반명사'})</v>
      </c>
      <c r="B205" s="20">
        <v>204</v>
      </c>
      <c r="C205" s="16" t="s">
        <v>1866</v>
      </c>
      <c r="D205" s="16" t="s">
        <v>21</v>
      </c>
      <c r="E205" s="16" t="s">
        <v>2046</v>
      </c>
      <c r="F205" s="16" t="s">
        <v>2047</v>
      </c>
      <c r="G205" s="24" t="s">
        <v>2048</v>
      </c>
      <c r="H205" s="16" t="s">
        <v>1145</v>
      </c>
    </row>
    <row r="206" spans="1:8" ht="15.75" customHeight="1">
      <c r="A206" s="5" t="str">
        <f t="shared" si="6"/>
        <v>create (a205:Diction{gid:'D205', class:'Diction', name:'나전칠기상자(螺鈿小畣)', korname:'나전칠기상자', chiname:'螺鈿小畣', part:'일반명사'})</v>
      </c>
      <c r="B206" s="20">
        <v>205</v>
      </c>
      <c r="C206" s="16" t="s">
        <v>1867</v>
      </c>
      <c r="D206" s="16" t="s">
        <v>21</v>
      </c>
      <c r="E206" s="16" t="s">
        <v>2049</v>
      </c>
      <c r="F206" s="16" t="s">
        <v>2050</v>
      </c>
      <c r="G206" s="24" t="s">
        <v>2051</v>
      </c>
      <c r="H206" s="16" t="s">
        <v>1145</v>
      </c>
    </row>
    <row r="207" spans="1:8" ht="15.75" customHeight="1">
      <c r="A207" s="5" t="str">
        <f t="shared" si="6"/>
        <v>create (a206:Diction{gid:'D206', class:'Diction', name:'파초잎부채(蕉葉扇欹)', korname:'파초잎부채', chiname:'蕉葉扇欹', part:'일반명사'})</v>
      </c>
      <c r="B207" s="20">
        <v>206</v>
      </c>
      <c r="C207" s="16" t="s">
        <v>1868</v>
      </c>
      <c r="D207" s="16" t="s">
        <v>21</v>
      </c>
      <c r="E207" s="16" t="s">
        <v>2052</v>
      </c>
      <c r="F207" s="16" t="s">
        <v>2053</v>
      </c>
      <c r="G207" s="24" t="s">
        <v>2054</v>
      </c>
      <c r="H207" s="16" t="s">
        <v>1145</v>
      </c>
    </row>
    <row r="208" spans="1:8" ht="15.75" customHeight="1">
      <c r="A208" s="5" t="str">
        <f t="shared" si="6"/>
        <v>create (a207:Diction{gid:'D207', class:'Diction', name:'큰수레(便輿)', korname:'큰수레', chiname:'便輿', part:'일반명사'})</v>
      </c>
      <c r="B208" s="20">
        <v>207</v>
      </c>
      <c r="C208" s="16" t="s">
        <v>1869</v>
      </c>
      <c r="D208" s="16" t="s">
        <v>21</v>
      </c>
      <c r="E208" s="16" t="s">
        <v>2055</v>
      </c>
      <c r="F208" s="16" t="s">
        <v>2056</v>
      </c>
      <c r="G208" s="24" t="s">
        <v>2057</v>
      </c>
      <c r="H208" s="16" t="s">
        <v>1145</v>
      </c>
    </row>
    <row r="209" spans="1:8" ht="15.75" customHeight="1">
      <c r="A209" s="5" t="str">
        <f t="shared" si="6"/>
        <v>create (a208:Diction{gid:'D208', class:'Diction', name:'의정부벼슬아치(議政是)', korname:'의정부벼슬아치', chiname:'議政是', part:'일반명사'})</v>
      </c>
      <c r="B209" s="20">
        <v>208</v>
      </c>
      <c r="C209" s="16" t="s">
        <v>1870</v>
      </c>
      <c r="D209" s="16" t="s">
        <v>21</v>
      </c>
      <c r="E209" s="16" t="s">
        <v>2058</v>
      </c>
      <c r="F209" s="16" t="s">
        <v>2059</v>
      </c>
      <c r="G209" s="24" t="s">
        <v>2060</v>
      </c>
      <c r="H209" s="16" t="s">
        <v>1145</v>
      </c>
    </row>
    <row r="210" spans="1:8" ht="15.75" customHeight="1">
      <c r="A210" s="5" t="str">
        <f t="shared" si="6"/>
        <v>create (a209:Diction{gid:'D209', class:'Diction', name:'영사(令史)', korname:'영사', chiname:'令史', part:'관직명'})</v>
      </c>
      <c r="B210" s="20">
        <v>209</v>
      </c>
      <c r="C210" s="16" t="s">
        <v>1871</v>
      </c>
      <c r="D210" s="16" t="s">
        <v>21</v>
      </c>
      <c r="E210" s="16" t="s">
        <v>2062</v>
      </c>
      <c r="F210" s="16" t="s">
        <v>2061</v>
      </c>
      <c r="G210" s="24" t="s">
        <v>2063</v>
      </c>
      <c r="H210" s="16" t="s">
        <v>1474</v>
      </c>
    </row>
    <row r="211" spans="1:8" ht="15.75" customHeight="1">
      <c r="A211" s="5" t="str">
        <f t="shared" si="6"/>
        <v>create (a210:Diction{gid:'D210', class:'Diction', name:'회색모자(帽灰鼠)', korname:'회색모자', chiname:'帽灰鼠', part:'일반명사'})</v>
      </c>
      <c r="B211" s="20">
        <v>210</v>
      </c>
      <c r="C211" s="16" t="s">
        <v>1872</v>
      </c>
      <c r="D211" s="16" t="s">
        <v>21</v>
      </c>
      <c r="E211" s="16" t="s">
        <v>2064</v>
      </c>
      <c r="F211" s="16" t="s">
        <v>2065</v>
      </c>
      <c r="G211" s="24" t="s">
        <v>2066</v>
      </c>
      <c r="H211" s="16" t="s">
        <v>1145</v>
      </c>
    </row>
    <row r="212" spans="1:8" ht="15.75" customHeight="1">
      <c r="A212" s="5" t="str">
        <f t="shared" si="6"/>
        <v>create (a211:Diction{gid:'D211', class:'Diction', name:'승품벼슬(陞品)', korname:'승품벼슬', chiname:'陞品', part:'관직명'})</v>
      </c>
      <c r="B212" s="20">
        <v>211</v>
      </c>
      <c r="C212" s="16" t="s">
        <v>1873</v>
      </c>
      <c r="D212" s="16" t="s">
        <v>21</v>
      </c>
      <c r="E212" s="16" t="s">
        <v>2067</v>
      </c>
      <c r="F212" s="16" t="s">
        <v>2068</v>
      </c>
      <c r="G212" s="24" t="s">
        <v>2069</v>
      </c>
      <c r="H212" s="16" t="s">
        <v>1474</v>
      </c>
    </row>
    <row r="213" spans="1:8" ht="15.75" customHeight="1">
      <c r="A213" s="5" t="str">
        <f t="shared" si="6"/>
        <v>create (a212:Diction{gid:'D212', class:'Diction', name:'검은각대(帶烏角)', korname:'검은각대', chiname:'帶烏角', part:'일반명사'})</v>
      </c>
      <c r="B213" s="20">
        <v>212</v>
      </c>
      <c r="C213" s="16" t="s">
        <v>1874</v>
      </c>
      <c r="D213" s="16" t="s">
        <v>21</v>
      </c>
      <c r="E213" s="16" t="s">
        <v>2070</v>
      </c>
      <c r="F213" s="16" t="s">
        <v>2071</v>
      </c>
      <c r="G213" s="24" t="s">
        <v>2072</v>
      </c>
      <c r="H213" s="16" t="s">
        <v>1145</v>
      </c>
    </row>
    <row r="214" spans="1:8" ht="15.75" customHeight="1">
      <c r="A214" s="5" t="str">
        <f t="shared" si="6"/>
        <v>create (a213:Diction{gid:'D213', class:'Diction', name:'벼슬아치(筮仕)', korname:'벼슬아치', chiname:'筮仕', part:'관직명'})</v>
      </c>
      <c r="B214" s="20">
        <v>213</v>
      </c>
      <c r="C214" s="16" t="s">
        <v>1875</v>
      </c>
      <c r="D214" s="16" t="s">
        <v>21</v>
      </c>
      <c r="E214" s="16" t="s">
        <v>2073</v>
      </c>
      <c r="F214" s="16" t="s">
        <v>2074</v>
      </c>
      <c r="G214" s="24" t="s">
        <v>2075</v>
      </c>
      <c r="H214" s="16" t="s">
        <v>1474</v>
      </c>
    </row>
    <row r="215" spans="1:8" ht="15.75" customHeight="1">
      <c r="A215" s="5" t="str">
        <f t="shared" si="6"/>
        <v>create (a214:Diction{gid:'D214', class:'Diction', name:'서울(都會)', korname:'서울', chiname:'都會', part:'고유명사'})</v>
      </c>
      <c r="B215" s="20">
        <v>214</v>
      </c>
      <c r="C215" s="16" t="s">
        <v>1876</v>
      </c>
      <c r="D215" s="16" t="s">
        <v>21</v>
      </c>
      <c r="E215" s="16" t="s">
        <v>2076</v>
      </c>
      <c r="F215" s="16" t="s">
        <v>2077</v>
      </c>
      <c r="G215" s="24" t="s">
        <v>2078</v>
      </c>
      <c r="H215" s="16" t="s">
        <v>1152</v>
      </c>
    </row>
    <row r="216" spans="1:8" ht="15.75" customHeight="1">
      <c r="A216" s="5" t="str">
        <f t="shared" si="6"/>
        <v>create (a215:Diction{gid:'D215', class:'Diction', name:'세태(世態)', korname:'세태', chiname:'世態', part:'일반명사'})</v>
      </c>
      <c r="B216" s="20">
        <v>215</v>
      </c>
      <c r="C216" s="16" t="s">
        <v>1877</v>
      </c>
      <c r="D216" s="16" t="s">
        <v>21</v>
      </c>
      <c r="E216" s="16" t="s">
        <v>2079</v>
      </c>
      <c r="F216" s="16" t="s">
        <v>2080</v>
      </c>
      <c r="G216" s="24" t="s">
        <v>2081</v>
      </c>
      <c r="H216" s="16" t="s">
        <v>1145</v>
      </c>
    </row>
    <row r="217" spans="1:8" ht="15.75" customHeight="1">
      <c r="A217" s="5" t="str">
        <f t="shared" si="6"/>
        <v>create (a216:Diction{gid:'D216', class:'Diction', name:'인정(人情)', korname:'인정', chiname:'人情', part:'일반명사'})</v>
      </c>
      <c r="B217" s="20">
        <v>216</v>
      </c>
      <c r="C217" s="16" t="s">
        <v>1878</v>
      </c>
      <c r="D217" s="16" t="s">
        <v>21</v>
      </c>
      <c r="E217" s="16" t="s">
        <v>2082</v>
      </c>
      <c r="F217" s="16" t="s">
        <v>2083</v>
      </c>
      <c r="G217" s="24" t="s">
        <v>2084</v>
      </c>
      <c r="H217" s="16" t="s">
        <v>1145</v>
      </c>
    </row>
    <row r="218" spans="1:8" ht="15.75" customHeight="1">
      <c r="A218" s="5" t="str">
        <f t="shared" si="6"/>
        <v>create (a217:Diction{gid:'D217', class:'Diction', name:'태평문물(太平文物)', korname:'태평문물', chiname:'太平文物', part:'일반명사'})</v>
      </c>
      <c r="B218" s="20">
        <v>217</v>
      </c>
      <c r="C218" s="16" t="s">
        <v>1879</v>
      </c>
      <c r="D218" s="16" t="s">
        <v>21</v>
      </c>
      <c r="E218" s="16" t="s">
        <v>2085</v>
      </c>
      <c r="F218" s="16" t="s">
        <v>2086</v>
      </c>
      <c r="G218" s="24" t="s">
        <v>2087</v>
      </c>
      <c r="H218" s="16" t="s">
        <v>1145</v>
      </c>
    </row>
    <row r="219" spans="1:8" ht="15.75" customHeight="1">
      <c r="A219" s="5" t="str">
        <f t="shared" si="6"/>
        <v>create (a218:Diction{gid:'D218', class:'Diction', name:'중화(中華)', korname:'중화', chiname:'中華', part:'고유명사'})</v>
      </c>
      <c r="B219" s="20">
        <v>218</v>
      </c>
      <c r="C219" s="16" t="s">
        <v>1880</v>
      </c>
      <c r="D219" s="16" t="s">
        <v>21</v>
      </c>
      <c r="E219" s="16" t="s">
        <v>2088</v>
      </c>
      <c r="F219" s="16" t="s">
        <v>2089</v>
      </c>
      <c r="G219" s="24" t="s">
        <v>2090</v>
      </c>
      <c r="H219" s="16" t="s">
        <v>1152</v>
      </c>
    </row>
    <row r="220" spans="1:8" ht="15.75" customHeight="1">
      <c r="A220" s="5" t="str">
        <f t="shared" si="6"/>
        <v>create (a219:Diction{gid:'D219', class:'Diction', name:'세도(世道)', korname:'세도', chiname:'世道', part:'일반명사'})</v>
      </c>
      <c r="B220" s="20">
        <v>219</v>
      </c>
      <c r="C220" s="16" t="s">
        <v>1881</v>
      </c>
      <c r="D220" s="16" t="s">
        <v>21</v>
      </c>
      <c r="E220" s="16" t="s">
        <v>2091</v>
      </c>
      <c r="F220" s="16" t="s">
        <v>2092</v>
      </c>
      <c r="G220" s="24" t="s">
        <v>2093</v>
      </c>
      <c r="H220" s="16" t="s">
        <v>1145</v>
      </c>
    </row>
    <row r="221" spans="1:8" ht="15.75" customHeight="1">
      <c r="A221" s="5" t="str">
        <f t="shared" si="6"/>
        <v>create (a220:Diction{gid:'D220', class:'Diction', name:'초라한집(蔀屋)', korname:'초라한집', chiname:'蔀屋', part:'일반명사'})</v>
      </c>
      <c r="B221" s="20">
        <v>220</v>
      </c>
      <c r="C221" s="16" t="s">
        <v>1882</v>
      </c>
      <c r="D221" s="16" t="s">
        <v>21</v>
      </c>
      <c r="E221" s="16" t="s">
        <v>2094</v>
      </c>
      <c r="F221" s="16" t="s">
        <v>2095</v>
      </c>
      <c r="G221" s="24" t="s">
        <v>2096</v>
      </c>
      <c r="H221" s="16" t="s">
        <v>1145</v>
      </c>
    </row>
    <row r="222" spans="1:8" ht="15.75" customHeight="1">
      <c r="A222" s="5" t="str">
        <f t="shared" si="6"/>
        <v>create (a221:Diction{gid:'D221', class:'Diction', name:'풍류(風流)', korname:'풍류', chiname:'風流', part:'일반명사'})</v>
      </c>
      <c r="B222" s="20">
        <v>221</v>
      </c>
      <c r="C222" s="16" t="s">
        <v>1883</v>
      </c>
      <c r="D222" s="16" t="s">
        <v>21</v>
      </c>
      <c r="E222" s="16" t="s">
        <v>2097</v>
      </c>
      <c r="F222" s="16" t="s">
        <v>2098</v>
      </c>
      <c r="G222" s="24" t="s">
        <v>2099</v>
      </c>
      <c r="H222" s="16" t="s">
        <v>1145</v>
      </c>
    </row>
    <row r="223" spans="1:8" ht="15.75" customHeight="1">
      <c r="A223" s="5" t="str">
        <f t="shared" si="6"/>
        <v>create (a222:Diction{gid:'D222', class:'Diction', name:'방성(方城)', korname:'방성', chiname:'方城', part:'일반명사'})</v>
      </c>
      <c r="B223" s="20">
        <v>222</v>
      </c>
      <c r="C223" s="16" t="s">
        <v>1884</v>
      </c>
      <c r="D223" s="16" t="s">
        <v>21</v>
      </c>
      <c r="E223" s="16" t="s">
        <v>2100</v>
      </c>
      <c r="F223" s="16" t="s">
        <v>2101</v>
      </c>
      <c r="G223" s="24" t="s">
        <v>2102</v>
      </c>
      <c r="H223" s="16" t="s">
        <v>1145</v>
      </c>
    </row>
    <row r="224" spans="1:8" ht="15.75" customHeight="1">
      <c r="A224" s="5" t="str">
        <f t="shared" si="6"/>
        <v>create (a223:Diction{gid:'D223', class:'Diction', name:'치첩(雉)', korname:'치첩', chiname:'雉', part:'일반명사'})</v>
      </c>
      <c r="B224" s="20">
        <v>223</v>
      </c>
      <c r="C224" s="16" t="s">
        <v>1885</v>
      </c>
      <c r="D224" s="16" t="s">
        <v>21</v>
      </c>
      <c r="E224" s="16" t="s">
        <v>2103</v>
      </c>
      <c r="F224" s="16" t="s">
        <v>2104</v>
      </c>
      <c r="G224" s="24" t="s">
        <v>2105</v>
      </c>
      <c r="H224" s="16" t="s">
        <v>1145</v>
      </c>
    </row>
    <row r="225" spans="1:8" ht="15.75" customHeight="1">
      <c r="A225" s="5" t="str">
        <f t="shared" si="6"/>
        <v>create (a224:Diction{gid:'D224', class:'Diction', name:'옛궁궐길(舊宮路)', korname:'옛궁궐길', chiname:'舊宮路', part:'일반명사'})</v>
      </c>
      <c r="B225" s="20">
        <v>224</v>
      </c>
      <c r="C225" s="16" t="s">
        <v>1886</v>
      </c>
      <c r="D225" s="16" t="s">
        <v>21</v>
      </c>
      <c r="E225" s="16" t="s">
        <v>2106</v>
      </c>
      <c r="F225" s="16" t="s">
        <v>2107</v>
      </c>
      <c r="G225" s="24" t="s">
        <v>2108</v>
      </c>
      <c r="H225" s="16" t="s">
        <v>1145</v>
      </c>
    </row>
    <row r="226" spans="1:8" ht="15.75" customHeight="1">
      <c r="A226" s="5" t="str">
        <f t="shared" si="6"/>
        <v>create (a225:Diction{gid:'D225', class:'Diction', name:'전쟁때불탄일(龍蛇燬)', korname:'전쟁때불탄일', chiname:'龍蛇燬', part:'표현'})</v>
      </c>
      <c r="B226" s="20">
        <v>225</v>
      </c>
      <c r="C226" s="16" t="s">
        <v>1887</v>
      </c>
      <c r="D226" s="16" t="s">
        <v>21</v>
      </c>
      <c r="E226" s="16" t="s">
        <v>2109</v>
      </c>
      <c r="F226" s="16" t="s">
        <v>2110</v>
      </c>
      <c r="G226" s="24" t="s">
        <v>2111</v>
      </c>
      <c r="H226" s="16" t="s">
        <v>1156</v>
      </c>
    </row>
    <row r="227" spans="1:8" ht="15.75" customHeight="1">
      <c r="A227" s="5" t="str">
        <f t="shared" si="6"/>
        <v>create (a226:Diction{gid:'D226', class:'Diction', name:'백로(白鷺)', korname:'백로', chiname:'白鷺', part:'일반명사'})</v>
      </c>
      <c r="B227" s="20">
        <v>226</v>
      </c>
      <c r="C227" s="16" t="s">
        <v>1888</v>
      </c>
      <c r="D227" s="16" t="s">
        <v>21</v>
      </c>
      <c r="E227" s="16" t="s">
        <v>2112</v>
      </c>
      <c r="F227" s="16" t="s">
        <v>2113</v>
      </c>
      <c r="G227" s="24" t="s">
        <v>2114</v>
      </c>
      <c r="H227" s="16" t="s">
        <v>1145</v>
      </c>
    </row>
    <row r="228" spans="1:8" ht="15.75" customHeight="1">
      <c r="A228" s="5" t="str">
        <f t="shared" ref="A228:A254" si="7">"create (a"&amp;B228&amp;":"&amp;D228&amp;"{gid:'"&amp;C228&amp;"', class:'"&amp;D228&amp;"', name:'"&amp;E228&amp;"', korname:'"&amp;F228&amp;"', chiname:'"&amp;G228&amp;"', part:'"&amp;H228&amp;"'})"</f>
        <v>create (a227:Diction{gid:'D227', class:'Diction', name:'솔가지(松枝)', korname:'솔가지', chiname:'松枝', part:'일반명사'})</v>
      </c>
      <c r="B228" s="20">
        <v>227</v>
      </c>
      <c r="C228" s="16" t="s">
        <v>1889</v>
      </c>
      <c r="D228" s="16" t="s">
        <v>21</v>
      </c>
      <c r="E228" s="16" t="s">
        <v>2115</v>
      </c>
      <c r="F228" s="16" t="s">
        <v>2116</v>
      </c>
      <c r="G228" s="24" t="s">
        <v>2117</v>
      </c>
      <c r="H228" s="16" t="s">
        <v>1145</v>
      </c>
    </row>
    <row r="229" spans="1:8" ht="15.75" customHeight="1">
      <c r="A229" s="5" t="str">
        <f t="shared" si="7"/>
        <v>create (a228:Diction{gid:'D228', class:'Diction', name:'나무꾼(樵兒)', korname:'나무꾼', chiname:'樵兒', part:'일반명사'})</v>
      </c>
      <c r="B229" s="20">
        <v>228</v>
      </c>
      <c r="C229" s="16" t="s">
        <v>1890</v>
      </c>
      <c r="D229" s="16" t="s">
        <v>21</v>
      </c>
      <c r="E229" s="16" t="s">
        <v>2118</v>
      </c>
      <c r="F229" s="16" t="s">
        <v>2119</v>
      </c>
      <c r="G229" s="24" t="s">
        <v>2120</v>
      </c>
      <c r="H229" s="16" t="s">
        <v>1145</v>
      </c>
    </row>
    <row r="230" spans="1:8" ht="15.75" customHeight="1">
      <c r="A230" s="5" t="str">
        <f t="shared" si="7"/>
        <v>create (a229:Diction{gid:'D229', class:'Diction', name:'빈활(虛弓)', korname:'빈활', chiname:'虛弓', part:'일반명사'})</v>
      </c>
      <c r="B230" s="20">
        <v>229</v>
      </c>
      <c r="C230" s="16" t="s">
        <v>1891</v>
      </c>
      <c r="D230" s="16" t="s">
        <v>21</v>
      </c>
      <c r="E230" s="16" t="s">
        <v>2121</v>
      </c>
      <c r="F230" s="16" t="s">
        <v>2122</v>
      </c>
      <c r="G230" s="24" t="s">
        <v>2123</v>
      </c>
      <c r="H230" s="16" t="s">
        <v>1145</v>
      </c>
    </row>
    <row r="231" spans="1:8" ht="15.75" customHeight="1">
      <c r="A231" s="5" t="str">
        <f t="shared" si="7"/>
        <v>create (a230:Diction{gid:'D230', class:'Diction', name:'태평관(太平館)', korname:'태평관', chiname:'太平館', part:'고유명사'})</v>
      </c>
      <c r="B231" s="20">
        <v>230</v>
      </c>
      <c r="C231" s="16" t="s">
        <v>1892</v>
      </c>
      <c r="D231" s="16" t="s">
        <v>21</v>
      </c>
      <c r="E231" s="16" t="s">
        <v>2124</v>
      </c>
      <c r="F231" s="16" t="s">
        <v>2125</v>
      </c>
      <c r="G231" s="24" t="s">
        <v>2126</v>
      </c>
      <c r="H231" s="16" t="s">
        <v>1152</v>
      </c>
    </row>
    <row r="232" spans="1:8" ht="15.75" customHeight="1">
      <c r="A232" s="5" t="str">
        <f t="shared" si="7"/>
        <v>create (a231:Diction{gid:'D231', class:'Diction', name:'명설루(明雪樓)', korname:'명설루', chiname:'明雪樓', part:'고유명사'})</v>
      </c>
      <c r="B232" s="20">
        <v>231</v>
      </c>
      <c r="C232" s="16" t="s">
        <v>1893</v>
      </c>
      <c r="D232" s="16" t="s">
        <v>21</v>
      </c>
      <c r="E232" s="16" t="s">
        <v>2127</v>
      </c>
      <c r="F232" s="16" t="s">
        <v>2128</v>
      </c>
      <c r="G232" s="24" t="s">
        <v>2129</v>
      </c>
      <c r="H232" s="16" t="s">
        <v>1152</v>
      </c>
    </row>
    <row r="233" spans="1:8" ht="15.75" customHeight="1">
      <c r="A233" s="5" t="str">
        <f t="shared" si="7"/>
        <v>create (a232:Diction{gid:'D232', class:'Diction', name:'붉은기둥(紅表丹楹)', korname:'붉은기둥', chiname:'紅表丹楹', part:'일반명사'})</v>
      </c>
      <c r="B233" s="20">
        <v>232</v>
      </c>
      <c r="C233" s="16" t="s">
        <v>1894</v>
      </c>
      <c r="D233" s="16" t="s">
        <v>21</v>
      </c>
      <c r="E233" s="16" t="s">
        <v>2130</v>
      </c>
      <c r="F233" s="16" t="s">
        <v>2131</v>
      </c>
      <c r="G233" s="24" t="s">
        <v>2132</v>
      </c>
      <c r="H233" s="16" t="s">
        <v>1145</v>
      </c>
    </row>
    <row r="234" spans="1:8" ht="15.75" customHeight="1">
      <c r="A234" s="5" t="str">
        <f t="shared" si="7"/>
        <v>create (a233:Diction{gid:'D233', class:'Diction', name:'해질녘(黃昏)', korname:'해질녘', chiname:'黃昏', part:'일반명사'})</v>
      </c>
      <c r="B234" s="20">
        <v>233</v>
      </c>
      <c r="C234" s="16" t="s">
        <v>1895</v>
      </c>
      <c r="D234" s="16" t="s">
        <v>21</v>
      </c>
      <c r="E234" s="16" t="s">
        <v>2133</v>
      </c>
      <c r="F234" s="16" t="s">
        <v>2134</v>
      </c>
      <c r="G234" s="24" t="s">
        <v>2135</v>
      </c>
      <c r="H234" s="16" t="s">
        <v>1145</v>
      </c>
    </row>
    <row r="235" spans="1:8" ht="15.75" customHeight="1">
      <c r="A235" s="5" t="str">
        <f t="shared" si="7"/>
        <v>create (a234:Diction{gid:'D234', class:'Diction', name:'평안화(平安火)', korname:'평안화', chiname:'平安火', part:'일반명사'})</v>
      </c>
      <c r="B235" s="20">
        <v>234</v>
      </c>
      <c r="C235" s="16" t="s">
        <v>1896</v>
      </c>
      <c r="D235" s="16" t="s">
        <v>21</v>
      </c>
      <c r="E235" s="16" t="s">
        <v>2136</v>
      </c>
      <c r="F235" s="16" t="s">
        <v>2137</v>
      </c>
      <c r="G235" s="24" t="s">
        <v>2138</v>
      </c>
      <c r="H235" s="16" t="s">
        <v>1145</v>
      </c>
    </row>
    <row r="236" spans="1:8" ht="15.75" customHeight="1">
      <c r="A236" s="5" t="str">
        <f t="shared" si="7"/>
        <v>create (a235:Diction{gid:'D235', class:'Diction', name:'사훤(司烜)', korname:'사훤', chiname:'司烜', part:'관직명'})</v>
      </c>
      <c r="B236" s="20">
        <v>235</v>
      </c>
      <c r="C236" s="16" t="s">
        <v>1897</v>
      </c>
      <c r="D236" s="16" t="s">
        <v>21</v>
      </c>
      <c r="E236" s="16" t="s">
        <v>2139</v>
      </c>
      <c r="F236" s="16" t="s">
        <v>2140</v>
      </c>
      <c r="G236" s="24" t="s">
        <v>2141</v>
      </c>
      <c r="H236" s="16" t="s">
        <v>1474</v>
      </c>
    </row>
    <row r="237" spans="1:8" ht="15.75" customHeight="1">
      <c r="A237" s="5" t="str">
        <f t="shared" si="7"/>
        <v>create (a236:Diction{gid:'D236', class:'Diction', name:'성밖마을(郊署)', korname:'성밖마을', chiname:'郊署', part:'일반명사'})</v>
      </c>
      <c r="B237" s="20">
        <v>236</v>
      </c>
      <c r="C237" s="16" t="s">
        <v>1898</v>
      </c>
      <c r="D237" s="16" t="s">
        <v>21</v>
      </c>
      <c r="E237" s="16" t="s">
        <v>2142</v>
      </c>
      <c r="F237" s="16" t="s">
        <v>2143</v>
      </c>
      <c r="G237" s="24" t="s">
        <v>2144</v>
      </c>
      <c r="H237" s="16" t="s">
        <v>1145</v>
      </c>
    </row>
    <row r="238" spans="1:8" ht="15.75" customHeight="1">
      <c r="A238" s="5" t="str">
        <f t="shared" si="7"/>
        <v>create (a237:Diction{gid:'D237', class:'Diction', name:'준마(騄駬)', korname:'준마', chiname:'騄駬', part:'일반명사'})</v>
      </c>
      <c r="B238" s="20">
        <v>237</v>
      </c>
      <c r="C238" s="16" t="s">
        <v>1899</v>
      </c>
      <c r="D238" s="16" t="s">
        <v>21</v>
      </c>
      <c r="E238" s="16" t="s">
        <v>2145</v>
      </c>
      <c r="F238" s="16" t="s">
        <v>2147</v>
      </c>
      <c r="G238" s="24" t="s">
        <v>2146</v>
      </c>
      <c r="H238" s="16" t="s">
        <v>1145</v>
      </c>
    </row>
    <row r="239" spans="1:8" ht="15.75" customHeight="1">
      <c r="A239" s="5" t="str">
        <f t="shared" si="7"/>
        <v>create (a238:Diction{gid:'D238', class:'Diction', name:'단청(丹靑)', korname:'단청', chiname:'丹靑', part:'일반명사'})</v>
      </c>
      <c r="B239" s="20">
        <v>238</v>
      </c>
      <c r="C239" s="16" t="s">
        <v>1900</v>
      </c>
      <c r="D239" s="16" t="s">
        <v>21</v>
      </c>
      <c r="E239" s="16" t="s">
        <v>2148</v>
      </c>
      <c r="F239" s="16" t="s">
        <v>2149</v>
      </c>
      <c r="G239" s="24" t="s">
        <v>2150</v>
      </c>
      <c r="H239" s="16" t="s">
        <v>1145</v>
      </c>
    </row>
    <row r="240" spans="1:8" ht="15.75" customHeight="1">
      <c r="A240" s="5" t="str">
        <f t="shared" si="7"/>
        <v>create (a239:Diction{gid:'D239', class:'Diction', name:'묘한이치(妙諦)', korname:'묘한이치', chiname:'妙諦', part:'표현'})</v>
      </c>
      <c r="B240" s="20">
        <v>239</v>
      </c>
      <c r="C240" s="16" t="s">
        <v>1901</v>
      </c>
      <c r="D240" s="16" t="s">
        <v>21</v>
      </c>
      <c r="E240" s="16" t="s">
        <v>2151</v>
      </c>
      <c r="F240" s="16" t="s">
        <v>2152</v>
      </c>
      <c r="G240" s="24" t="s">
        <v>2153</v>
      </c>
      <c r="H240" s="16" t="s">
        <v>1156</v>
      </c>
    </row>
    <row r="241" spans="1:8" ht="15.75" customHeight="1">
      <c r="A241" s="5" t="str">
        <f t="shared" si="7"/>
        <v>create (a240:Diction{gid:'D240', class:'Diction', name:'청계천(濬川)', korname:'청계천', chiname:'濬川', part:'고유명사'})</v>
      </c>
      <c r="B241" s="20">
        <v>240</v>
      </c>
      <c r="C241" s="16" t="s">
        <v>1902</v>
      </c>
      <c r="D241" s="16" t="s">
        <v>21</v>
      </c>
      <c r="E241" s="16" t="s">
        <v>2154</v>
      </c>
      <c r="F241" s="16" t="s">
        <v>2155</v>
      </c>
      <c r="G241" s="24" t="s">
        <v>2156</v>
      </c>
      <c r="H241" s="16" t="s">
        <v>1152</v>
      </c>
    </row>
    <row r="242" spans="1:8" ht="15.75" customHeight="1">
      <c r="A242" s="5" t="str">
        <f t="shared" si="7"/>
        <v>create (a241:Diction{gid:'D241', class:'Diction', name:'여지승람(志地)', korname:'여지승람', chiname:'志地', part:'고유명사'})</v>
      </c>
      <c r="B242" s="20">
        <v>241</v>
      </c>
      <c r="C242" s="16" t="s">
        <v>1903</v>
      </c>
      <c r="D242" s="16" t="s">
        <v>21</v>
      </c>
      <c r="E242" s="16" t="s">
        <v>2157</v>
      </c>
      <c r="F242" s="16" t="s">
        <v>2158</v>
      </c>
      <c r="G242" s="24" t="s">
        <v>2159</v>
      </c>
      <c r="H242" s="16" t="s">
        <v>1152</v>
      </c>
    </row>
    <row r="243" spans="1:8" ht="15.75" customHeight="1">
      <c r="A243" s="5" t="str">
        <f t="shared" si="7"/>
        <v>create (a242:Diction{gid:'D242', class:'Diction', name:'백성풍속(民風)', korname:'백성풍속', chiname:'民風', part:'일반명사'})</v>
      </c>
      <c r="B243" s="20">
        <v>242</v>
      </c>
      <c r="C243" s="16" t="s">
        <v>1904</v>
      </c>
      <c r="D243" s="16" t="s">
        <v>21</v>
      </c>
      <c r="E243" s="16" t="s">
        <v>2160</v>
      </c>
      <c r="F243" s="16" t="s">
        <v>2161</v>
      </c>
      <c r="G243" s="24" t="s">
        <v>2162</v>
      </c>
      <c r="H243" s="16" t="s">
        <v>1145</v>
      </c>
    </row>
    <row r="244" spans="1:8" ht="15.75" customHeight="1">
      <c r="A244" s="5" t="str">
        <f t="shared" si="7"/>
        <v>create (a243:Diction{gid:'D243', class:'Diction', name:'인으로성쌓기(仁城)', korname:'인으로성쌓기', chiname:'仁城', part:'표현'})</v>
      </c>
      <c r="B244" s="20">
        <v>243</v>
      </c>
      <c r="C244" s="16" t="s">
        <v>1905</v>
      </c>
      <c r="D244" s="16" t="s">
        <v>21</v>
      </c>
      <c r="E244" s="16" t="s">
        <v>2163</v>
      </c>
      <c r="F244" s="16" t="s">
        <v>2164</v>
      </c>
      <c r="G244" s="24" t="s">
        <v>2165</v>
      </c>
      <c r="H244" s="16" t="s">
        <v>1156</v>
      </c>
    </row>
    <row r="245" spans="1:8" ht="15.75" customHeight="1">
      <c r="A245" s="5" t="str">
        <f t="shared" si="7"/>
        <v>create (a244:Diction{gid:'D244', class:'Diction', name:'의로저자만들기(義市)', korname:'의로저자만들기', chiname:'義市', part:'표현'})</v>
      </c>
      <c r="B245" s="20">
        <v>244</v>
      </c>
      <c r="C245" s="16" t="s">
        <v>1906</v>
      </c>
      <c r="D245" s="16" t="s">
        <v>21</v>
      </c>
      <c r="E245" s="16" t="s">
        <v>2166</v>
      </c>
      <c r="F245" s="16" t="s">
        <v>2167</v>
      </c>
      <c r="G245" s="24" t="s">
        <v>2168</v>
      </c>
      <c r="H245" s="16" t="s">
        <v>1156</v>
      </c>
    </row>
    <row r="246" spans="1:8" ht="15.75" customHeight="1">
      <c r="A246" s="5" t="str">
        <f t="shared" si="7"/>
        <v>create (a245:Diction{gid:'D245', class:'Diction', name:'번화(繁華)', korname:'번화', chiname:'繁華', part:'형용사'})</v>
      </c>
      <c r="B246" s="20">
        <v>245</v>
      </c>
      <c r="C246" s="16" t="s">
        <v>1907</v>
      </c>
      <c r="D246" s="16" t="s">
        <v>21</v>
      </c>
      <c r="E246" s="16" t="s">
        <v>2169</v>
      </c>
      <c r="F246" s="16" t="s">
        <v>2170</v>
      </c>
      <c r="G246" s="24" t="s">
        <v>2171</v>
      </c>
      <c r="H246" s="16" t="s">
        <v>1493</v>
      </c>
    </row>
    <row r="247" spans="1:8" ht="15.75" customHeight="1">
      <c r="A247" s="5" t="str">
        <f t="shared" si="7"/>
        <v>create (a246:Diction{gid:'D246', class:'Diction', name:'가려(佳麗)', korname:'가려', chiname:'佳麗', part:'형용사'})</v>
      </c>
      <c r="B247" s="20">
        <v>246</v>
      </c>
      <c r="C247" s="16" t="s">
        <v>1908</v>
      </c>
      <c r="D247" s="16" t="s">
        <v>21</v>
      </c>
      <c r="E247" s="16" t="s">
        <v>2172</v>
      </c>
      <c r="F247" s="16" t="s">
        <v>2173</v>
      </c>
      <c r="G247" s="24" t="s">
        <v>2174</v>
      </c>
      <c r="H247" s="16" t="s">
        <v>1493</v>
      </c>
    </row>
    <row r="248" spans="1:8" ht="15.75" customHeight="1">
      <c r="A248" s="5" t="str">
        <f t="shared" si="7"/>
        <v>create (a247:Diction{gid:'D247', class:'Diction', name:'봉황(鳳凰)', korname:'봉황', chiname:'鳳凰', part:'일반명사'})</v>
      </c>
      <c r="B248" s="20">
        <v>247</v>
      </c>
      <c r="C248" s="16" t="s">
        <v>1909</v>
      </c>
      <c r="D248" s="16" t="s">
        <v>21</v>
      </c>
      <c r="E248" s="16" t="s">
        <v>2175</v>
      </c>
      <c r="F248" s="16" t="s">
        <v>2176</v>
      </c>
      <c r="G248" s="24" t="s">
        <v>2177</v>
      </c>
      <c r="H248" s="16" t="s">
        <v>1145</v>
      </c>
    </row>
    <row r="249" spans="1:8" ht="15.75" customHeight="1">
      <c r="A249" s="5" t="str">
        <f t="shared" si="7"/>
        <v>create (a248:Diction{gid:'D248', class:'Diction', name:'기린(麟)', korname:'기린', chiname:'麟', part:'일반명사'})</v>
      </c>
      <c r="B249" s="20">
        <v>248</v>
      </c>
      <c r="C249" s="16" t="s">
        <v>1910</v>
      </c>
      <c r="D249" s="16" t="s">
        <v>21</v>
      </c>
      <c r="E249" s="16" t="s">
        <v>2178</v>
      </c>
      <c r="F249" s="16" t="s">
        <v>2179</v>
      </c>
      <c r="G249" s="24" t="s">
        <v>2180</v>
      </c>
      <c r="H249" s="16" t="s">
        <v>1145</v>
      </c>
    </row>
    <row r="250" spans="1:8" ht="15.75" customHeight="1">
      <c r="A250" s="5" t="str">
        <f t="shared" si="7"/>
        <v>create (a249:Diction{gid:'D249', class:'Diction', name:'수성(壽域)', korname:'수성', chiname:'壽域', part:'일반명사'})</v>
      </c>
      <c r="B250" s="20">
        <v>249</v>
      </c>
      <c r="C250" s="16" t="s">
        <v>1911</v>
      </c>
      <c r="D250" s="16" t="s">
        <v>21</v>
      </c>
      <c r="E250" s="16" t="s">
        <v>2181</v>
      </c>
      <c r="F250" s="16" t="s">
        <v>2182</v>
      </c>
      <c r="G250" s="24" t="s">
        <v>2183</v>
      </c>
      <c r="H250" s="16" t="s">
        <v>1145</v>
      </c>
    </row>
    <row r="251" spans="1:8" ht="15.75" customHeight="1">
      <c r="A251" s="5" t="str">
        <f t="shared" si="7"/>
        <v>create (a250:Diction{gid:'D250', class:'Diction', name:'옅은먹(淡墨)', korname:'옅은먹', chiname:'淡墨', part:'일반명사'})</v>
      </c>
      <c r="B251" s="20">
        <v>250</v>
      </c>
      <c r="C251" s="16" t="s">
        <v>1912</v>
      </c>
      <c r="D251" s="16" t="s">
        <v>21</v>
      </c>
      <c r="E251" s="16" t="s">
        <v>2184</v>
      </c>
      <c r="F251" s="16" t="s">
        <v>2185</v>
      </c>
      <c r="G251" s="24" t="s">
        <v>2186</v>
      </c>
      <c r="H251" s="16" t="s">
        <v>1145</v>
      </c>
    </row>
    <row r="252" spans="1:8" ht="15.75" customHeight="1">
      <c r="A252" s="5" t="str">
        <f t="shared" si="7"/>
        <v>create (a251:Diction{gid:'D251', class:'Diction', name:'마을집(人烟)', korname:'마을집', chiname:'人烟', part:'일반명사'})</v>
      </c>
      <c r="B252" s="20">
        <v>251</v>
      </c>
      <c r="C252" s="16" t="s">
        <v>1913</v>
      </c>
      <c r="D252" s="16" t="s">
        <v>21</v>
      </c>
      <c r="E252" s="16" t="s">
        <v>2187</v>
      </c>
      <c r="F252" s="16" t="s">
        <v>2188</v>
      </c>
      <c r="G252" s="24" t="s">
        <v>2189</v>
      </c>
      <c r="H252" s="16" t="s">
        <v>1145</v>
      </c>
    </row>
    <row r="253" spans="1:8" ht="15.75" customHeight="1">
      <c r="A253" s="5" t="str">
        <f t="shared" si="7"/>
        <v>create (a252:Diction{gid:'D252', class:'Diction', name:'궁궐(漢宮)', korname:'궁궐', chiname:'漢宮', part:'일반명사'})</v>
      </c>
      <c r="B253" s="20">
        <v>252</v>
      </c>
      <c r="C253" s="16" t="s">
        <v>1914</v>
      </c>
      <c r="D253" s="16" t="s">
        <v>21</v>
      </c>
      <c r="E253" s="16" t="s">
        <v>2191</v>
      </c>
      <c r="F253" s="16" t="s">
        <v>2190</v>
      </c>
      <c r="G253" s="24" t="s">
        <v>2192</v>
      </c>
      <c r="H253" s="16" t="s">
        <v>1145</v>
      </c>
    </row>
    <row r="254" spans="1:8" ht="15.75" customHeight="1">
      <c r="A254" s="5" t="str">
        <f t="shared" si="7"/>
        <v>create (a253:Diction{gid:'D253', class:'Diction', name:'곱절로많다(倍蓰)', korname:'곱절로많다', chiname:'倍蓰', part:'형용사'})</v>
      </c>
      <c r="B254" s="20">
        <v>253</v>
      </c>
      <c r="C254" s="16" t="s">
        <v>1915</v>
      </c>
      <c r="D254" s="16" t="s">
        <v>21</v>
      </c>
      <c r="E254" s="16" t="s">
        <v>2721</v>
      </c>
      <c r="F254" s="16" t="s">
        <v>2722</v>
      </c>
      <c r="G254" s="24" t="s">
        <v>2723</v>
      </c>
      <c r="H254" s="16" t="s">
        <v>1493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6590-96E8-40F4-A7C2-BBC4CB6A5A02}">
  <sheetPr>
    <outlinePr summaryBelow="0" summaryRight="0"/>
  </sheetPr>
  <dimension ref="A1:H96"/>
  <sheetViews>
    <sheetView zoomScale="115" zoomScaleNormal="115" workbookViewId="0">
      <selection activeCell="A2" sqref="A2:A96"/>
    </sheetView>
  </sheetViews>
  <sheetFormatPr baseColWidth="10" defaultColWidth="14.5" defaultRowHeight="15.75" customHeight="1"/>
  <cols>
    <col min="1" max="1" width="80.1640625" customWidth="1"/>
    <col min="2" max="2" width="6" customWidth="1"/>
    <col min="3" max="3" width="8.1640625" customWidth="1"/>
    <col min="4" max="4" width="11.5" customWidth="1"/>
    <col min="5" max="5" width="9.5" customWidth="1"/>
    <col min="6" max="6" width="10" customWidth="1"/>
    <col min="7" max="7" width="10.5" customWidth="1"/>
    <col min="8" max="8" width="12.5" customWidth="1"/>
  </cols>
  <sheetData>
    <row r="1" spans="1:8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30</v>
      </c>
      <c r="G1" s="19" t="s">
        <v>33</v>
      </c>
      <c r="H1" s="19" t="s">
        <v>95</v>
      </c>
    </row>
    <row r="2" spans="1:8" ht="20" customHeight="1">
      <c r="A2" s="5" t="str">
        <f>"create (a"&amp;B2&amp;":"&amp;D2&amp;"{gid:'"&amp;C2&amp;"', class:'"&amp;D2&amp;"', name:'"&amp;E2&amp;"', korname:'"&amp;F2&amp;"', chiname:'"&amp;G2&amp;"', meaning:'"&amp;H2&amp;"'})"</f>
        <v>create (a1:Character{gid:'H001', class:'Character', name:'만(滿)', korname:'만', chiname:'滿', meaning:'가득하다'})</v>
      </c>
      <c r="B2" s="20">
        <v>1</v>
      </c>
      <c r="C2" s="16" t="s">
        <v>87</v>
      </c>
      <c r="D2" s="16" t="s">
        <v>86</v>
      </c>
      <c r="E2" s="15" t="s">
        <v>89</v>
      </c>
      <c r="F2" s="16" t="s">
        <v>90</v>
      </c>
      <c r="G2" s="22" t="s">
        <v>91</v>
      </c>
      <c r="H2" s="22" t="s">
        <v>96</v>
      </c>
    </row>
    <row r="3" spans="1:8" ht="20" customHeight="1">
      <c r="A3" s="5" t="str">
        <f t="shared" ref="A3:A5" si="0">"create (a"&amp;B3&amp;":"&amp;D3&amp;"{gid:'"&amp;C3&amp;"', class:'"&amp;D3&amp;"', name:'"&amp;E3&amp;"', korname:'"&amp;F3&amp;"', chiname:'"&amp;G3&amp;"', meaning:'"&amp;H3&amp;"'})"</f>
        <v>create (a2:Character{gid:'H002', class:'Character', name:'치(馳)', korname:'치', chiname:'馳', meaning:'달리다'})</v>
      </c>
      <c r="B3" s="8">
        <v>2</v>
      </c>
      <c r="C3" s="16" t="s">
        <v>88</v>
      </c>
      <c r="D3" s="16" t="s">
        <v>86</v>
      </c>
      <c r="E3" s="15" t="s">
        <v>94</v>
      </c>
      <c r="F3" s="16" t="s">
        <v>92</v>
      </c>
      <c r="G3" s="16" t="s">
        <v>93</v>
      </c>
      <c r="H3" s="16" t="s">
        <v>97</v>
      </c>
    </row>
    <row r="4" spans="1:8" ht="20" customHeight="1">
      <c r="A4" s="5" t="str">
        <f t="shared" si="0"/>
        <v>create (a3:Character{gid:'H003', class:'Character', name:'훤(喧)', korname:'훤', chiname:'喧', meaning:'시끄럽다'})</v>
      </c>
      <c r="B4" s="20">
        <v>3</v>
      </c>
      <c r="C4" s="16" t="s">
        <v>98</v>
      </c>
      <c r="D4" s="16" t="s">
        <v>86</v>
      </c>
      <c r="E4" s="15" t="s">
        <v>99</v>
      </c>
      <c r="F4" s="15" t="s">
        <v>100</v>
      </c>
      <c r="G4" s="21" t="s">
        <v>101</v>
      </c>
      <c r="H4" s="16" t="s">
        <v>102</v>
      </c>
    </row>
    <row r="5" spans="1:8" ht="20" customHeight="1">
      <c r="A5" s="5" t="str">
        <f t="shared" si="0"/>
        <v>create (a4:Character{gid:'H004', class:'Character', name:'취(醉)', korname:'취', chiname:'醉', meaning:'취하다'})</v>
      </c>
      <c r="B5" s="8">
        <v>4</v>
      </c>
      <c r="C5" s="16" t="s">
        <v>103</v>
      </c>
      <c r="D5" s="16" t="s">
        <v>86</v>
      </c>
      <c r="E5" s="15" t="s">
        <v>124</v>
      </c>
      <c r="F5" s="16" t="s">
        <v>104</v>
      </c>
      <c r="G5" s="16" t="s">
        <v>105</v>
      </c>
      <c r="H5" s="16" t="s">
        <v>106</v>
      </c>
    </row>
    <row r="6" spans="1:8" ht="20" customHeight="1">
      <c r="A6" s="5" t="str">
        <f t="shared" ref="A6" si="1">"create (a"&amp;B6&amp;":"&amp;D6&amp;"{gid:'"&amp;C6&amp;"', class:'"&amp;D6&amp;"', name:'"&amp;E6&amp;"', korname:'"&amp;F6&amp;"', chiname:'"&amp;G6&amp;"', meaning:'"&amp;H6&amp;"'})"</f>
        <v>create (a5:Character{gid:'H005', class:'Character', name:'홍(紅)', korname:'홍', chiname:'紅', meaning:'붉다'})</v>
      </c>
      <c r="B6" s="20">
        <v>5</v>
      </c>
      <c r="C6" s="16" t="s">
        <v>169</v>
      </c>
      <c r="D6" s="16" t="s">
        <v>86</v>
      </c>
      <c r="E6" s="15" t="s">
        <v>165</v>
      </c>
      <c r="F6" s="16" t="s">
        <v>167</v>
      </c>
      <c r="G6" s="22" t="s">
        <v>166</v>
      </c>
      <c r="H6" s="16" t="s">
        <v>168</v>
      </c>
    </row>
    <row r="7" spans="1:8" ht="15.75" customHeight="1">
      <c r="A7" s="5" t="str">
        <f t="shared" ref="A7:A17" si="2">"create (a"&amp;B7&amp;":"&amp;D7&amp;"{gid:'"&amp;C7&amp;"', class:'"&amp;D7&amp;"', name:'"&amp;E7&amp;"', korname:'"&amp;F7&amp;"', chiname:'"&amp;G7&amp;"', meaning:'"&amp;H7&amp;"'})"</f>
        <v>create (a6:Character{gid:'H006', class:'Character', name:'졸(拙)', korname:'졸', chiname:'拙', meaning:'졸렬하다'})</v>
      </c>
      <c r="B7" s="20">
        <v>6</v>
      </c>
      <c r="C7" s="16" t="s">
        <v>2327</v>
      </c>
      <c r="D7" s="16" t="s">
        <v>86</v>
      </c>
      <c r="E7" s="15" t="s">
        <v>2412</v>
      </c>
      <c r="F7" s="16" t="s">
        <v>2413</v>
      </c>
      <c r="G7" s="22" t="s">
        <v>2414</v>
      </c>
      <c r="H7" s="16" t="s">
        <v>2415</v>
      </c>
    </row>
    <row r="8" spans="1:8" ht="15.75" customHeight="1">
      <c r="A8" s="5" t="str">
        <f t="shared" si="2"/>
        <v>create (a7:Character{gid:'H007', class:'Character', name:'휘(暉)', korname:'휘', chiname:'暉', meaning:'빛나다'})</v>
      </c>
      <c r="B8" s="20">
        <v>7</v>
      </c>
      <c r="C8" s="16" t="s">
        <v>2328</v>
      </c>
      <c r="D8" s="16" t="s">
        <v>86</v>
      </c>
      <c r="E8" s="15" t="s">
        <v>2416</v>
      </c>
      <c r="F8" s="16" t="s">
        <v>2417</v>
      </c>
      <c r="G8" s="22" t="s">
        <v>2418</v>
      </c>
      <c r="H8" s="16" t="s">
        <v>2419</v>
      </c>
    </row>
    <row r="9" spans="1:8" ht="15.75" customHeight="1">
      <c r="A9" s="5" t="str">
        <f t="shared" si="2"/>
        <v>create (a8:Character{gid:'H008', class:'Character', name:'집(戢)', korname:'집', chiname:'戢', meaning:'이어지다'})</v>
      </c>
      <c r="B9" s="20">
        <v>8</v>
      </c>
      <c r="C9" s="16" t="s">
        <v>2329</v>
      </c>
      <c r="D9" s="16" t="s">
        <v>86</v>
      </c>
      <c r="E9" s="15" t="s">
        <v>2421</v>
      </c>
      <c r="F9" s="16" t="s">
        <v>2420</v>
      </c>
      <c r="G9" s="22" t="s">
        <v>2422</v>
      </c>
      <c r="H9" s="16" t="s">
        <v>2423</v>
      </c>
    </row>
    <row r="10" spans="1:8" ht="15.75" customHeight="1">
      <c r="A10" s="5" t="str">
        <f t="shared" si="2"/>
        <v>create (a9:Character{gid:'H009', class:'Character', name:'렬(列)', korname:'렬', chiname:'列', meaning:'늘어서다'})</v>
      </c>
      <c r="B10" s="20">
        <v>9</v>
      </c>
      <c r="C10" s="16" t="s">
        <v>2330</v>
      </c>
      <c r="D10" s="16" t="s">
        <v>86</v>
      </c>
      <c r="E10" s="15" t="s">
        <v>2424</v>
      </c>
      <c r="F10" s="16" t="s">
        <v>2425</v>
      </c>
      <c r="G10" s="22" t="s">
        <v>2426</v>
      </c>
      <c r="H10" s="16" t="s">
        <v>2427</v>
      </c>
    </row>
    <row r="11" spans="1:8" ht="15.75" customHeight="1">
      <c r="A11" s="5" t="str">
        <f t="shared" si="2"/>
        <v>create (a10:Character{gid:'H010', class:'Character', name:'전(傳)', korname:'전', chiname:'傳', meaning:'전해지다'})</v>
      </c>
      <c r="B11" s="20">
        <v>10</v>
      </c>
      <c r="C11" s="16" t="s">
        <v>2331</v>
      </c>
      <c r="D11" s="16" t="s">
        <v>86</v>
      </c>
      <c r="E11" s="15" t="s">
        <v>2428</v>
      </c>
      <c r="F11" s="16" t="s">
        <v>2429</v>
      </c>
      <c r="G11" s="22" t="s">
        <v>2430</v>
      </c>
      <c r="H11" s="16" t="s">
        <v>2431</v>
      </c>
    </row>
    <row r="12" spans="1:8" ht="15.75" customHeight="1">
      <c r="A12" s="5" t="str">
        <f t="shared" si="2"/>
        <v>create (a11:Character{gid:'H011', class:'Character', name:'설(說)', korname:'설', chiname:'說', meaning:'전해지다'})</v>
      </c>
      <c r="B12" s="20">
        <v>11</v>
      </c>
      <c r="C12" s="16" t="s">
        <v>2332</v>
      </c>
      <c r="D12" s="16" t="s">
        <v>86</v>
      </c>
      <c r="E12" s="15" t="s">
        <v>2432</v>
      </c>
      <c r="F12" s="16" t="s">
        <v>2433</v>
      </c>
      <c r="G12" s="22" t="s">
        <v>2434</v>
      </c>
      <c r="H12" s="16" t="s">
        <v>2431</v>
      </c>
    </row>
    <row r="13" spans="1:8" ht="15.75" customHeight="1">
      <c r="A13" s="5" t="str">
        <f t="shared" si="2"/>
        <v>create (a12:Character{gid:'H012', class:'Character', name:'사(事)', korname:'사', chiname:'事', meaning:'사실'})</v>
      </c>
      <c r="B13" s="20">
        <v>12</v>
      </c>
      <c r="C13" s="16" t="s">
        <v>2333</v>
      </c>
      <c r="D13" s="16" t="s">
        <v>86</v>
      </c>
      <c r="E13" s="15" t="s">
        <v>2435</v>
      </c>
      <c r="F13" s="16" t="s">
        <v>2436</v>
      </c>
      <c r="G13" s="22" t="s">
        <v>2437</v>
      </c>
      <c r="H13" s="16" t="s">
        <v>2438</v>
      </c>
    </row>
    <row r="14" spans="1:8" ht="15.75" customHeight="1">
      <c r="A14" s="5" t="str">
        <f t="shared" si="2"/>
        <v>create (a13:Character{gid:'H013', class:'Character', name:'도(圖)', korname:'도', chiname:'圖', meaning:'그림'})</v>
      </c>
      <c r="B14" s="20">
        <v>13</v>
      </c>
      <c r="C14" s="16" t="s">
        <v>2334</v>
      </c>
      <c r="D14" s="16" t="s">
        <v>86</v>
      </c>
      <c r="E14" s="15" t="s">
        <v>2439</v>
      </c>
      <c r="F14" s="16" t="s">
        <v>2440</v>
      </c>
      <c r="G14" s="22" t="s">
        <v>2441</v>
      </c>
      <c r="H14" s="16" t="s">
        <v>2442</v>
      </c>
    </row>
    <row r="15" spans="1:8" ht="15.75" customHeight="1">
      <c r="A15" s="5" t="str">
        <f t="shared" si="2"/>
        <v>create (a14:Character{gid:'H014', class:'Character', name:'상(詳', korname:'상', chiname:'詳', meaning:'상세하다'})</v>
      </c>
      <c r="B15" s="20">
        <v>14</v>
      </c>
      <c r="C15" s="16" t="s">
        <v>2335</v>
      </c>
      <c r="D15" s="16" t="s">
        <v>86</v>
      </c>
      <c r="E15" s="15" t="s">
        <v>2443</v>
      </c>
      <c r="F15" s="16" t="s">
        <v>2444</v>
      </c>
      <c r="G15" s="22" t="s">
        <v>2445</v>
      </c>
      <c r="H15" s="16" t="s">
        <v>2446</v>
      </c>
    </row>
    <row r="16" spans="1:8" ht="15.75" customHeight="1">
      <c r="A16" s="5" t="str">
        <f t="shared" si="2"/>
        <v>create (a15:Character{gid:'H015', class:'Character', name:'선(先)', korname:'선', chiname:'先', meaning:'앞서다'})</v>
      </c>
      <c r="B16" s="20">
        <v>15</v>
      </c>
      <c r="C16" s="16" t="s">
        <v>2336</v>
      </c>
      <c r="D16" s="16" t="s">
        <v>86</v>
      </c>
      <c r="E16" s="15" t="s">
        <v>2447</v>
      </c>
      <c r="F16" s="16" t="s">
        <v>2448</v>
      </c>
      <c r="G16" s="22" t="s">
        <v>2449</v>
      </c>
      <c r="H16" s="16" t="s">
        <v>2450</v>
      </c>
    </row>
    <row r="17" spans="1:8" ht="15.75" customHeight="1">
      <c r="A17" s="5" t="str">
        <f t="shared" si="2"/>
        <v>create (a16:Character{gid:'H016', class:'Character', name:'력(歷)', korname:'력', chiname:'歷', meaning:'바둑판같다'})</v>
      </c>
      <c r="B17" s="20">
        <v>16</v>
      </c>
      <c r="C17" s="16" t="s">
        <v>2337</v>
      </c>
      <c r="D17" s="16" t="s">
        <v>86</v>
      </c>
      <c r="E17" s="15" t="s">
        <v>2451</v>
      </c>
      <c r="F17" s="16" t="s">
        <v>2452</v>
      </c>
      <c r="G17" s="22" t="s">
        <v>2453</v>
      </c>
      <c r="H17" s="16" t="s">
        <v>2454</v>
      </c>
    </row>
    <row r="18" spans="1:8" ht="15.75" customHeight="1">
      <c r="A18" s="5" t="str">
        <f t="shared" ref="A18:A81" si="3">"create (a"&amp;B18&amp;":"&amp;D18&amp;"{gid:'"&amp;C18&amp;"', class:'"&amp;D18&amp;"', name:'"&amp;E18&amp;"', korname:'"&amp;F18&amp;"', chiname:'"&amp;G18&amp;"', meaning:'"&amp;H18&amp;"'})"</f>
        <v>create (a17:Character{gid:'H017', class:'Character', name:'환(闤)', korname:'환', chiname:'闤', meaning:'길'})</v>
      </c>
      <c r="B18" s="20">
        <v>17</v>
      </c>
      <c r="C18" s="16" t="s">
        <v>2338</v>
      </c>
      <c r="D18" s="16" t="s">
        <v>86</v>
      </c>
      <c r="E18" s="15" t="s">
        <v>2455</v>
      </c>
      <c r="F18" s="16" t="s">
        <v>2456</v>
      </c>
      <c r="G18" s="22" t="s">
        <v>2457</v>
      </c>
      <c r="H18" s="16" t="s">
        <v>2458</v>
      </c>
    </row>
    <row r="19" spans="1:8" ht="15.75" customHeight="1">
      <c r="A19" s="5" t="str">
        <f t="shared" si="3"/>
        <v>create (a18:Character{gid:'H018', class:'Character', name:'진(震)', korname:'진', chiname:'震', meaning:'동쪽'})</v>
      </c>
      <c r="B19" s="20">
        <v>18</v>
      </c>
      <c r="C19" s="16" t="s">
        <v>2339</v>
      </c>
      <c r="D19" s="16" t="s">
        <v>86</v>
      </c>
      <c r="E19" s="15" t="s">
        <v>2459</v>
      </c>
      <c r="F19" s="16" t="s">
        <v>2460</v>
      </c>
      <c r="G19" s="22" t="s">
        <v>2461</v>
      </c>
      <c r="H19" s="16" t="s">
        <v>2462</v>
      </c>
    </row>
    <row r="20" spans="1:8" ht="15.75" customHeight="1">
      <c r="A20" s="5" t="str">
        <f t="shared" si="3"/>
        <v>create (a19:Character{gid:'H019', class:'Character', name:'리(離)', korname:'리', chiname:'離', meaning:'떨어지다'})</v>
      </c>
      <c r="B20" s="20">
        <v>19</v>
      </c>
      <c r="C20" s="16" t="s">
        <v>2340</v>
      </c>
      <c r="D20" s="16" t="s">
        <v>86</v>
      </c>
      <c r="E20" s="15" t="s">
        <v>2463</v>
      </c>
      <c r="F20" s="16" t="s">
        <v>2464</v>
      </c>
      <c r="G20" s="22" t="s">
        <v>2465</v>
      </c>
      <c r="H20" s="16" t="s">
        <v>2466</v>
      </c>
    </row>
    <row r="21" spans="1:8" ht="15.75" customHeight="1">
      <c r="A21" s="5" t="str">
        <f t="shared" si="3"/>
        <v>create (a20:Character{gid:'H020', class:'Character', name:'시(始)', korname:'시', chiname:'始', meaning:'시작하다'})</v>
      </c>
      <c r="B21" s="20">
        <v>20</v>
      </c>
      <c r="C21" s="16" t="s">
        <v>2341</v>
      </c>
      <c r="D21" s="16" t="s">
        <v>86</v>
      </c>
      <c r="E21" s="15" t="s">
        <v>2467</v>
      </c>
      <c r="F21" s="16" t="s">
        <v>2468</v>
      </c>
      <c r="G21" s="22" t="s">
        <v>2469</v>
      </c>
      <c r="H21" s="16" t="s">
        <v>2470</v>
      </c>
    </row>
    <row r="22" spans="1:8" ht="15.75" customHeight="1">
      <c r="A22" s="5" t="str">
        <f t="shared" si="3"/>
        <v>create (a21:Character{gid:'H021', class:'Character', name:'치(峙)', korname:'치', chiname:'峙', meaning:'솟아있다'})</v>
      </c>
      <c r="B22" s="20">
        <v>21</v>
      </c>
      <c r="C22" s="16" t="s">
        <v>2342</v>
      </c>
      <c r="D22" s="16" t="s">
        <v>86</v>
      </c>
      <c r="E22" s="15" t="s">
        <v>2471</v>
      </c>
      <c r="F22" s="16" t="s">
        <v>2472</v>
      </c>
      <c r="G22" s="22" t="s">
        <v>2473</v>
      </c>
      <c r="H22" s="16" t="s">
        <v>2474</v>
      </c>
    </row>
    <row r="23" spans="1:8" ht="15.75" customHeight="1">
      <c r="A23" s="5" t="str">
        <f t="shared" si="3"/>
        <v>create (a22:Character{gid:'H022', class:'Character', name:'숙(肅)', korname:'숙', chiname:'肅', meaning:'엄숙하다'})</v>
      </c>
      <c r="B23" s="20">
        <v>22</v>
      </c>
      <c r="C23" s="16" t="s">
        <v>2343</v>
      </c>
      <c r="D23" s="16" t="s">
        <v>86</v>
      </c>
      <c r="E23" s="15" t="s">
        <v>2475</v>
      </c>
      <c r="F23" s="16" t="s">
        <v>2476</v>
      </c>
      <c r="G23" s="22" t="s">
        <v>2477</v>
      </c>
      <c r="H23" s="16" t="s">
        <v>2478</v>
      </c>
    </row>
    <row r="24" spans="1:8" ht="15.75" customHeight="1">
      <c r="A24" s="5" t="str">
        <f t="shared" si="3"/>
        <v>create (a23:Character{gid:'H023', class:'Character', name:'사(祀)', korname:'사', chiname:'祀', meaning:'제사지내다'})</v>
      </c>
      <c r="B24" s="20">
        <v>23</v>
      </c>
      <c r="C24" s="16" t="s">
        <v>2344</v>
      </c>
      <c r="D24" s="16" t="s">
        <v>86</v>
      </c>
      <c r="E24" s="15" t="s">
        <v>2479</v>
      </c>
      <c r="F24" s="16" t="s">
        <v>2436</v>
      </c>
      <c r="G24" s="22" t="s">
        <v>2480</v>
      </c>
      <c r="H24" s="16" t="s">
        <v>2481</v>
      </c>
    </row>
    <row r="25" spans="1:8" ht="15.75" customHeight="1">
      <c r="A25" s="5" t="str">
        <f t="shared" si="3"/>
        <v>create (a24:Character{gid:'H024', class:'Character', name:'서(西', korname:'서', chiname:'西', meaning:'서쪽'})</v>
      </c>
      <c r="B25" s="20">
        <v>24</v>
      </c>
      <c r="C25" s="16" t="s">
        <v>2345</v>
      </c>
      <c r="D25" s="16" t="s">
        <v>86</v>
      </c>
      <c r="E25" s="15" t="s">
        <v>2482</v>
      </c>
      <c r="F25" s="16" t="s">
        <v>2483</v>
      </c>
      <c r="G25" s="22" t="s">
        <v>2484</v>
      </c>
      <c r="H25" s="16" t="s">
        <v>2485</v>
      </c>
    </row>
    <row r="26" spans="1:8" ht="15.75" customHeight="1">
      <c r="A26" s="5" t="str">
        <f t="shared" si="3"/>
        <v>create (a25:Character{gid:'H025', class:'Character', name:'의(倚)1', korname:'의1', chiname:'倚1', meaning:'휘날리다'})</v>
      </c>
      <c r="B26" s="20">
        <v>25</v>
      </c>
      <c r="C26" s="16" t="s">
        <v>2346</v>
      </c>
      <c r="D26" s="16" t="s">
        <v>86</v>
      </c>
      <c r="E26" s="15" t="s">
        <v>2898</v>
      </c>
      <c r="F26" s="16" t="s">
        <v>2899</v>
      </c>
      <c r="G26" s="22" t="s">
        <v>2900</v>
      </c>
      <c r="H26" s="16" t="s">
        <v>2487</v>
      </c>
    </row>
    <row r="27" spans="1:8" ht="15.75" customHeight="1">
      <c r="A27" s="5" t="str">
        <f t="shared" si="3"/>
        <v>create (a26:Character{gid:'H026', class:'Character', name:'불(拂)', korname:'불', chiname:'拂', meaning:'스쳐가다'})</v>
      </c>
      <c r="B27" s="20">
        <v>26</v>
      </c>
      <c r="C27" s="16" t="s">
        <v>2347</v>
      </c>
      <c r="D27" s="16" t="s">
        <v>86</v>
      </c>
      <c r="E27" s="15" t="s">
        <v>2488</v>
      </c>
      <c r="F27" s="16" t="s">
        <v>2489</v>
      </c>
      <c r="G27" s="22" t="s">
        <v>2490</v>
      </c>
      <c r="H27" s="16" t="s">
        <v>2491</v>
      </c>
    </row>
    <row r="28" spans="1:8" ht="15.75" customHeight="1">
      <c r="A28" s="5" t="str">
        <f t="shared" si="3"/>
        <v>create (a27:Character{gid:'H027', class:'Character', name:'추(趨)', korname:'추', chiname:'趨', meaning:'좇다'})</v>
      </c>
      <c r="B28" s="20">
        <v>27</v>
      </c>
      <c r="C28" s="16" t="s">
        <v>2348</v>
      </c>
      <c r="D28" s="16" t="s">
        <v>86</v>
      </c>
      <c r="E28" s="15" t="s">
        <v>2514</v>
      </c>
      <c r="F28" s="16" t="s">
        <v>2492</v>
      </c>
      <c r="G28" s="22" t="s">
        <v>2493</v>
      </c>
      <c r="H28" s="16" t="s">
        <v>2494</v>
      </c>
    </row>
    <row r="29" spans="1:8" ht="15.75" customHeight="1">
      <c r="A29" s="5" t="str">
        <f t="shared" si="3"/>
        <v>create (a28:Character{gid:'H028', class:'Character', name:'혹(或)', korname:'혹', chiname:'或', meaning:'어떤이'})</v>
      </c>
      <c r="B29" s="20">
        <v>28</v>
      </c>
      <c r="C29" s="16" t="s">
        <v>2349</v>
      </c>
      <c r="D29" s="16" t="s">
        <v>86</v>
      </c>
      <c r="E29" s="15" t="s">
        <v>2495</v>
      </c>
      <c r="F29" s="16" t="s">
        <v>2496</v>
      </c>
      <c r="G29" s="22" t="s">
        <v>2497</v>
      </c>
      <c r="H29" s="16" t="s">
        <v>2498</v>
      </c>
    </row>
    <row r="30" spans="1:8" ht="15.75" customHeight="1">
      <c r="A30" s="5" t="str">
        <f t="shared" si="3"/>
        <v>create (a29:Character{gid:'H029', class:'Character', name:'중(重)', korname:'중', chiname:'重', meaning:'무게달다'})</v>
      </c>
      <c r="B30" s="20">
        <v>29</v>
      </c>
      <c r="C30" s="16" t="s">
        <v>2350</v>
      </c>
      <c r="D30" s="16" t="s">
        <v>86</v>
      </c>
      <c r="E30" s="15" t="s">
        <v>2499</v>
      </c>
      <c r="F30" s="16" t="s">
        <v>2500</v>
      </c>
      <c r="G30" s="22" t="s">
        <v>2501</v>
      </c>
      <c r="H30" s="16" t="s">
        <v>2502</v>
      </c>
    </row>
    <row r="31" spans="1:8" ht="15.75" customHeight="1">
      <c r="A31" s="5" t="str">
        <f t="shared" si="3"/>
        <v>create (a30:Character{gid:'H030', class:'Character', name:'거(擧)', korname:'거', chiname:'擧', meaning:'들다'})</v>
      </c>
      <c r="B31" s="20">
        <v>30</v>
      </c>
      <c r="C31" s="16" t="s">
        <v>2351</v>
      </c>
      <c r="D31" s="16" t="s">
        <v>86</v>
      </c>
      <c r="E31" s="15" t="s">
        <v>2503</v>
      </c>
      <c r="F31" s="16" t="s">
        <v>2504</v>
      </c>
      <c r="G31" s="22" t="s">
        <v>2505</v>
      </c>
      <c r="H31" s="16" t="s">
        <v>2506</v>
      </c>
    </row>
    <row r="32" spans="1:8" ht="15.75" customHeight="1">
      <c r="A32" s="5" t="str">
        <f t="shared" si="3"/>
        <v>create (a31:Character{gid:'H031', class:'Character', name:'시(嘶)', korname:'시', chiname:'嘶', meaning:'꽥꽥대다'})</v>
      </c>
      <c r="B32" s="20">
        <v>31</v>
      </c>
      <c r="C32" s="16" t="s">
        <v>2352</v>
      </c>
      <c r="D32" s="16" t="s">
        <v>86</v>
      </c>
      <c r="E32" s="15" t="s">
        <v>2507</v>
      </c>
      <c r="F32" s="16" t="s">
        <v>2468</v>
      </c>
      <c r="G32" s="22" t="s">
        <v>2508</v>
      </c>
      <c r="H32" s="16" t="s">
        <v>2509</v>
      </c>
    </row>
    <row r="33" spans="1:8" ht="15.75" customHeight="1">
      <c r="A33" s="5" t="str">
        <f t="shared" si="3"/>
        <v>create (a32:Character{gid:'H032', class:'Character', name:'시(柴)', korname:'시', chiname:'柴', meaning:'섶'})</v>
      </c>
      <c r="B33" s="20">
        <v>32</v>
      </c>
      <c r="C33" s="16" t="s">
        <v>2353</v>
      </c>
      <c r="D33" s="16" t="s">
        <v>86</v>
      </c>
      <c r="E33" s="15" t="s">
        <v>2510</v>
      </c>
      <c r="F33" s="16" t="s">
        <v>2468</v>
      </c>
      <c r="G33" s="22" t="s">
        <v>1709</v>
      </c>
      <c r="H33" s="16" t="s">
        <v>1708</v>
      </c>
    </row>
    <row r="34" spans="1:8" ht="15.75" customHeight="1">
      <c r="A34" s="5" t="str">
        <f t="shared" si="3"/>
        <v>create (a33:Character{gid:'H033', class:'Character', name:'비(轡)', korname:'비', chiname:'轡', meaning:'고삐'})</v>
      </c>
      <c r="B34" s="20">
        <v>33</v>
      </c>
      <c r="C34" s="16" t="s">
        <v>2354</v>
      </c>
      <c r="D34" s="16" t="s">
        <v>86</v>
      </c>
      <c r="E34" s="15" t="s">
        <v>2511</v>
      </c>
      <c r="F34" s="16" t="s">
        <v>2512</v>
      </c>
      <c r="G34" s="22" t="s">
        <v>1712</v>
      </c>
      <c r="H34" s="16" t="s">
        <v>1710</v>
      </c>
    </row>
    <row r="35" spans="1:8" ht="15.75" customHeight="1">
      <c r="A35" s="5" t="str">
        <f t="shared" si="3"/>
        <v>create (a34:Character{gid:'H034', class:'Character', name:'추(箠)', korname:'추', chiname:'箠', meaning:'채찍'})</v>
      </c>
      <c r="B35" s="20">
        <v>34</v>
      </c>
      <c r="C35" s="16" t="s">
        <v>2355</v>
      </c>
      <c r="D35" s="16" t="s">
        <v>86</v>
      </c>
      <c r="E35" s="15" t="s">
        <v>2513</v>
      </c>
      <c r="F35" s="16" t="s">
        <v>2492</v>
      </c>
      <c r="G35" s="22" t="s">
        <v>1716</v>
      </c>
      <c r="H35" s="16" t="s">
        <v>1718</v>
      </c>
    </row>
    <row r="36" spans="1:8" ht="15.75" customHeight="1">
      <c r="A36" s="5" t="str">
        <f t="shared" si="3"/>
        <v>create (a35:Character{gid:'H035', class:'Character', name:'초(招)', korname:'초', chiname:'招', meaning:'부르다'})</v>
      </c>
      <c r="B36" s="20">
        <v>35</v>
      </c>
      <c r="C36" s="16" t="s">
        <v>2356</v>
      </c>
      <c r="D36" s="16" t="s">
        <v>86</v>
      </c>
      <c r="E36" s="15" t="s">
        <v>2515</v>
      </c>
      <c r="F36" s="16" t="s">
        <v>2516</v>
      </c>
      <c r="G36" s="22" t="s">
        <v>2517</v>
      </c>
      <c r="H36" s="16" t="s">
        <v>2518</v>
      </c>
    </row>
    <row r="37" spans="1:8" ht="15.75" customHeight="1">
      <c r="A37" s="5" t="str">
        <f t="shared" si="3"/>
        <v>create (a36:Character{gid:'H036', class:'Character', name:'분(紛)', korname:'분', chiname:'紛', meaning:'다툼'})</v>
      </c>
      <c r="B37" s="20">
        <v>36</v>
      </c>
      <c r="C37" s="16" t="s">
        <v>2357</v>
      </c>
      <c r="D37" s="16" t="s">
        <v>86</v>
      </c>
      <c r="E37" s="15" t="s">
        <v>2519</v>
      </c>
      <c r="F37" s="16" t="s">
        <v>2520</v>
      </c>
      <c r="G37" s="22" t="s">
        <v>1724</v>
      </c>
      <c r="H37" s="16" t="s">
        <v>1723</v>
      </c>
    </row>
    <row r="38" spans="1:8" ht="15.75" customHeight="1">
      <c r="A38" s="5" t="str">
        <f t="shared" si="3"/>
        <v>create (a37:Character{gid:'H037', class:'Character', name:'의(倚)2', korname:'의2', chiname:'倚2', meaning:'기대다'})</v>
      </c>
      <c r="B38" s="20">
        <v>37</v>
      </c>
      <c r="C38" s="16" t="s">
        <v>2358</v>
      </c>
      <c r="D38" s="16" t="s">
        <v>86</v>
      </c>
      <c r="E38" s="15" t="s">
        <v>2897</v>
      </c>
      <c r="F38" s="16" t="s">
        <v>2901</v>
      </c>
      <c r="G38" s="22" t="s">
        <v>2902</v>
      </c>
      <c r="H38" s="16" t="s">
        <v>2521</v>
      </c>
    </row>
    <row r="39" spans="1:8" ht="15.75" customHeight="1">
      <c r="A39" s="5" t="str">
        <f t="shared" si="3"/>
        <v>create (a38:Character{gid:'H038', class:'Character', name:'과(誇)', korname:'과', chiname:'誇', meaning:'뽐내다'})</v>
      </c>
      <c r="B39" s="20">
        <v>38</v>
      </c>
      <c r="C39" s="16" t="s">
        <v>2359</v>
      </c>
      <c r="D39" s="16" t="s">
        <v>86</v>
      </c>
      <c r="E39" s="15" t="s">
        <v>2522</v>
      </c>
      <c r="F39" s="16" t="s">
        <v>2523</v>
      </c>
      <c r="G39" s="22" t="s">
        <v>2524</v>
      </c>
      <c r="H39" s="16" t="s">
        <v>2525</v>
      </c>
    </row>
    <row r="40" spans="1:8" ht="15.75" customHeight="1">
      <c r="A40" s="5" t="str">
        <f t="shared" si="3"/>
        <v>create (a39:Character{gid:'H039', class:'Character', name:'처(處)', korname:'처', chiname:'處', meaning:'곳곳'})</v>
      </c>
      <c r="B40" s="20">
        <v>39</v>
      </c>
      <c r="C40" s="16" t="s">
        <v>2360</v>
      </c>
      <c r="D40" s="16" t="s">
        <v>86</v>
      </c>
      <c r="E40" s="15" t="s">
        <v>2526</v>
      </c>
      <c r="F40" s="16" t="s">
        <v>2527</v>
      </c>
      <c r="G40" s="22" t="s">
        <v>2528</v>
      </c>
      <c r="H40" s="16" t="s">
        <v>2529</v>
      </c>
    </row>
    <row r="41" spans="1:8" ht="15.75" customHeight="1">
      <c r="A41" s="5" t="str">
        <f t="shared" si="3"/>
        <v>create (a40:Character{gid:'H040', class:'Character', name:'빙(憑)', korname:'빙', chiname:'憑', meaning:'기대다'})</v>
      </c>
      <c r="B41" s="20">
        <v>40</v>
      </c>
      <c r="C41" s="16" t="s">
        <v>2361</v>
      </c>
      <c r="D41" s="16" t="s">
        <v>86</v>
      </c>
      <c r="E41" s="15" t="s">
        <v>2530</v>
      </c>
      <c r="F41" s="16" t="s">
        <v>2531</v>
      </c>
      <c r="G41" s="22" t="s">
        <v>2532</v>
      </c>
      <c r="H41" s="16" t="s">
        <v>2521</v>
      </c>
    </row>
    <row r="42" spans="1:8" ht="15.75" customHeight="1">
      <c r="A42" s="5" t="str">
        <f t="shared" si="3"/>
        <v>create (a41:Character{gid:'H041', class:'Character', name:'첨(尖)', korname:'첨', chiname:'尖', meaning:'뾰족하다'})</v>
      </c>
      <c r="B42" s="20">
        <v>41</v>
      </c>
      <c r="C42" s="16" t="s">
        <v>2362</v>
      </c>
      <c r="D42" s="16" t="s">
        <v>86</v>
      </c>
      <c r="E42" s="15" t="s">
        <v>2533</v>
      </c>
      <c r="F42" s="16" t="s">
        <v>2534</v>
      </c>
      <c r="G42" s="22" t="s">
        <v>2535</v>
      </c>
      <c r="H42" s="16" t="s">
        <v>2536</v>
      </c>
    </row>
    <row r="43" spans="1:8" ht="15.75" customHeight="1">
      <c r="A43" s="5" t="str">
        <f t="shared" si="3"/>
        <v>create (a42:Character{gid:'H042', class:'Character', name:'탑(搨', korname:'탑', chiname:'搨', meaning:'남다'})</v>
      </c>
      <c r="B43" s="20">
        <v>42</v>
      </c>
      <c r="C43" s="16" t="s">
        <v>2363</v>
      </c>
      <c r="D43" s="16" t="s">
        <v>86</v>
      </c>
      <c r="E43" s="15" t="s">
        <v>2539</v>
      </c>
      <c r="F43" s="16" t="s">
        <v>2537</v>
      </c>
      <c r="G43" s="22" t="s">
        <v>2540</v>
      </c>
      <c r="H43" s="16" t="s">
        <v>2541</v>
      </c>
    </row>
    <row r="44" spans="1:8" ht="15.75" customHeight="1">
      <c r="A44" s="5" t="str">
        <f t="shared" si="3"/>
        <v>create (a43:Character{gid:'H043', class:'Character', name:'칭(秤)', korname:'칭', chiname:'秤', meaning:'재다'})</v>
      </c>
      <c r="B44" s="20">
        <v>43</v>
      </c>
      <c r="C44" s="16" t="s">
        <v>2364</v>
      </c>
      <c r="D44" s="16" t="s">
        <v>86</v>
      </c>
      <c r="E44" s="15" t="s">
        <v>2542</v>
      </c>
      <c r="F44" s="16" t="s">
        <v>2543</v>
      </c>
      <c r="G44" s="22" t="s">
        <v>2544</v>
      </c>
      <c r="H44" s="16" t="s">
        <v>2545</v>
      </c>
    </row>
    <row r="45" spans="1:8" ht="15.75" customHeight="1">
      <c r="A45" s="5" t="str">
        <f t="shared" si="3"/>
        <v>create (a44:Character{gid:'H044', class:'Character', name:'수(垂)', korname:'수', chiname:'垂', meaning:'드리우다'})</v>
      </c>
      <c r="B45" s="20">
        <v>44</v>
      </c>
      <c r="C45" s="16" t="s">
        <v>2365</v>
      </c>
      <c r="D45" s="16" t="s">
        <v>86</v>
      </c>
      <c r="E45" s="15" t="s">
        <v>2546</v>
      </c>
      <c r="F45" s="16" t="s">
        <v>2547</v>
      </c>
      <c r="G45" s="22" t="s">
        <v>2548</v>
      </c>
      <c r="H45" s="16" t="s">
        <v>2549</v>
      </c>
    </row>
    <row r="46" spans="1:8" ht="15.75" customHeight="1">
      <c r="A46" s="5" t="str">
        <f t="shared" si="3"/>
        <v>create (a45:Character{gid:'H045', class:'Character', name:'책(嘖)', korname:'책', chiname:'嘖', meaning:'야단스럽다'})</v>
      </c>
      <c r="B46" s="20">
        <v>45</v>
      </c>
      <c r="C46" s="16" t="s">
        <v>2366</v>
      </c>
      <c r="D46" s="16" t="s">
        <v>86</v>
      </c>
      <c r="E46" s="15" t="s">
        <v>2550</v>
      </c>
      <c r="F46" s="16" t="s">
        <v>2551</v>
      </c>
      <c r="G46" s="22" t="s">
        <v>2552</v>
      </c>
      <c r="H46" s="16" t="s">
        <v>2553</v>
      </c>
    </row>
    <row r="47" spans="1:8" ht="15.75" customHeight="1">
      <c r="A47" s="5" t="str">
        <f t="shared" si="3"/>
        <v>create (a46:Character{gid:'H046', class:'Character', name:'여(汝)', korname:'여', chiname:'汝', meaning:'너'})</v>
      </c>
      <c r="B47" s="20">
        <v>46</v>
      </c>
      <c r="C47" s="16" t="s">
        <v>2367</v>
      </c>
      <c r="D47" s="16" t="s">
        <v>86</v>
      </c>
      <c r="E47" s="15" t="s">
        <v>2554</v>
      </c>
      <c r="F47" s="16" t="s">
        <v>2555</v>
      </c>
      <c r="G47" s="22" t="s">
        <v>2556</v>
      </c>
      <c r="H47" s="16" t="s">
        <v>2557</v>
      </c>
    </row>
    <row r="48" spans="1:8" ht="15.75" customHeight="1">
      <c r="A48" s="5" t="str">
        <f t="shared" si="3"/>
        <v>create (a47:Character{gid:'H047', class:'Character', name:'이(爾)', korname:'이', chiname:'爾', meaning:'너'})</v>
      </c>
      <c r="B48" s="20">
        <v>47</v>
      </c>
      <c r="C48" s="16" t="s">
        <v>2368</v>
      </c>
      <c r="D48" s="16" t="s">
        <v>86</v>
      </c>
      <c r="E48" s="15" t="s">
        <v>2558</v>
      </c>
      <c r="F48" s="16" t="s">
        <v>2559</v>
      </c>
      <c r="G48" s="22" t="s">
        <v>2560</v>
      </c>
      <c r="H48" s="16" t="s">
        <v>2557</v>
      </c>
    </row>
    <row r="49" spans="1:8" ht="15.75" customHeight="1">
      <c r="A49" s="5" t="str">
        <f t="shared" si="3"/>
        <v>create (a48:Character{gid:'H048', class:'Character', name:'희(戲)', korname:'희', chiname:'戲', meaning:'놀이'})</v>
      </c>
      <c r="B49" s="20">
        <v>48</v>
      </c>
      <c r="C49" s="16" t="s">
        <v>2369</v>
      </c>
      <c r="D49" s="16" t="s">
        <v>86</v>
      </c>
      <c r="E49" s="15" t="s">
        <v>2561</v>
      </c>
      <c r="F49" s="16" t="s">
        <v>2562</v>
      </c>
      <c r="G49" s="22" t="s">
        <v>2563</v>
      </c>
      <c r="H49" s="16" t="s">
        <v>2564</v>
      </c>
    </row>
    <row r="50" spans="1:8" ht="15.75" customHeight="1">
      <c r="A50" s="5" t="str">
        <f t="shared" si="3"/>
        <v>create (a49:Character{gid:'H049', class:'Character', name:'령(伶)', korname:'령', chiname:'伶', meaning:'악공'})</v>
      </c>
      <c r="B50" s="20">
        <v>49</v>
      </c>
      <c r="C50" s="16" t="s">
        <v>2370</v>
      </c>
      <c r="D50" s="16" t="s">
        <v>86</v>
      </c>
      <c r="E50" s="15" t="s">
        <v>2565</v>
      </c>
      <c r="F50" s="16" t="s">
        <v>2566</v>
      </c>
      <c r="G50" s="22" t="s">
        <v>2567</v>
      </c>
      <c r="H50" s="16" t="s">
        <v>2568</v>
      </c>
    </row>
    <row r="51" spans="1:8" ht="15.75" customHeight="1">
      <c r="A51" s="5" t="str">
        <f t="shared" si="3"/>
        <v>create (a50:Character{gid:'H050', class:'Character', name:'우(優)', korname:'우', chiname:'優', meaning:'광대'})</v>
      </c>
      <c r="B51" s="20">
        <v>50</v>
      </c>
      <c r="C51" s="16" t="s">
        <v>2371</v>
      </c>
      <c r="D51" s="16" t="s">
        <v>86</v>
      </c>
      <c r="E51" s="15" t="s">
        <v>2569</v>
      </c>
      <c r="F51" s="16" t="s">
        <v>2570</v>
      </c>
      <c r="G51" s="22" t="s">
        <v>2571</v>
      </c>
      <c r="H51" s="16" t="s">
        <v>2572</v>
      </c>
    </row>
    <row r="52" spans="1:8" ht="15.75" customHeight="1">
      <c r="A52" s="5" t="str">
        <f t="shared" si="3"/>
        <v>create (a51:Character{gid:'H051', class:'Character', name:'해(駭)', korname:'해', chiname:'駭', meaning:'놀랍다'})</v>
      </c>
      <c r="B52" s="20">
        <v>51</v>
      </c>
      <c r="C52" s="16" t="s">
        <v>2372</v>
      </c>
      <c r="D52" s="16" t="s">
        <v>86</v>
      </c>
      <c r="E52" s="15" t="s">
        <v>2573</v>
      </c>
      <c r="F52" s="16" t="s">
        <v>2574</v>
      </c>
      <c r="G52" s="22" t="s">
        <v>2575</v>
      </c>
      <c r="H52" s="16" t="s">
        <v>2576</v>
      </c>
    </row>
    <row r="53" spans="1:8" ht="15.75" customHeight="1">
      <c r="A53" s="5" t="str">
        <f t="shared" si="3"/>
        <v>create (a52:Character{gid:'H052', class:'Character', name:'궤(詭)', korname:'궤', chiname:'詭', meaning:'괴이하다'})</v>
      </c>
      <c r="B53" s="20">
        <v>52</v>
      </c>
      <c r="C53" s="16" t="s">
        <v>2373</v>
      </c>
      <c r="D53" s="16" t="s">
        <v>86</v>
      </c>
      <c r="E53" s="15" t="s">
        <v>2577</v>
      </c>
      <c r="F53" s="16" t="s">
        <v>2578</v>
      </c>
      <c r="G53" s="22" t="s">
        <v>2579</v>
      </c>
      <c r="H53" s="16" t="s">
        <v>2580</v>
      </c>
    </row>
    <row r="54" spans="1:8" ht="15.75" customHeight="1">
      <c r="A54" s="5" t="str">
        <f t="shared" si="3"/>
        <v>create (a53:Character{gid:'H053', class:'Character', name:'희(蟢)', korname:'희', chiname:'蟢', meaning:'거미'})</v>
      </c>
      <c r="B54" s="20">
        <v>53</v>
      </c>
      <c r="C54" s="16" t="s">
        <v>2374</v>
      </c>
      <c r="D54" s="16" t="s">
        <v>86</v>
      </c>
      <c r="E54" s="15" t="s">
        <v>2581</v>
      </c>
      <c r="F54" s="16" t="s">
        <v>2562</v>
      </c>
      <c r="G54" s="22" t="s">
        <v>2582</v>
      </c>
      <c r="H54" s="16" t="s">
        <v>2583</v>
      </c>
    </row>
    <row r="55" spans="1:8" ht="15.75" customHeight="1">
      <c r="A55" s="5" t="str">
        <f t="shared" si="3"/>
        <v>create (a54:Character{gid:'H054', class:'Character', name:'하(嚇)', korname:'하', chiname:'嚇', meaning:'재롱떨다'})</v>
      </c>
      <c r="B55" s="20">
        <v>54</v>
      </c>
      <c r="C55" s="16" t="s">
        <v>2375</v>
      </c>
      <c r="D55" s="16" t="s">
        <v>86</v>
      </c>
      <c r="E55" s="15" t="s">
        <v>2584</v>
      </c>
      <c r="F55" s="16" t="s">
        <v>2585</v>
      </c>
      <c r="G55" s="22" t="s">
        <v>2586</v>
      </c>
      <c r="H55" s="16" t="s">
        <v>2587</v>
      </c>
    </row>
    <row r="56" spans="1:8" ht="15.75" customHeight="1">
      <c r="A56" s="5" t="str">
        <f t="shared" si="3"/>
        <v>create (a55:Character{gid:'H055', class:'Character', name:'호(號)', korname:'호', chiname:'號', meaning:'소리치다'})</v>
      </c>
      <c r="B56" s="20">
        <v>55</v>
      </c>
      <c r="C56" s="16" t="s">
        <v>2376</v>
      </c>
      <c r="D56" s="16" t="s">
        <v>86</v>
      </c>
      <c r="E56" s="15" t="s">
        <v>2588</v>
      </c>
      <c r="F56" s="16" t="s">
        <v>2589</v>
      </c>
      <c r="G56" s="22" t="s">
        <v>2590</v>
      </c>
      <c r="H56" s="16" t="s">
        <v>2591</v>
      </c>
    </row>
    <row r="57" spans="1:8" ht="15.75" customHeight="1">
      <c r="A57" s="5" t="str">
        <f t="shared" si="3"/>
        <v>create (a56:Character{gid:'H056', class:'Character', name:'비(比)', korname:'비', chiname:'比', meaning:'겨루다'})</v>
      </c>
      <c r="B57" s="20">
        <v>56</v>
      </c>
      <c r="C57" s="16" t="s">
        <v>2377</v>
      </c>
      <c r="D57" s="16" t="s">
        <v>86</v>
      </c>
      <c r="E57" s="15" t="s">
        <v>2592</v>
      </c>
      <c r="F57" s="16" t="s">
        <v>2512</v>
      </c>
      <c r="G57" s="22" t="s">
        <v>2593</v>
      </c>
      <c r="H57" s="16" t="s">
        <v>2594</v>
      </c>
    </row>
    <row r="58" spans="1:8" ht="15.75" customHeight="1">
      <c r="A58" s="5" t="str">
        <f t="shared" si="3"/>
        <v>create (a57:Character{gid:'H057', class:'Character', name:'이(邇)', korname:'이', chiname:'邇', meaning:'가깝다'})</v>
      </c>
      <c r="B58" s="20">
        <v>57</v>
      </c>
      <c r="C58" s="16" t="s">
        <v>2378</v>
      </c>
      <c r="D58" s="16" t="s">
        <v>86</v>
      </c>
      <c r="E58" s="15" t="s">
        <v>2595</v>
      </c>
      <c r="F58" s="16" t="s">
        <v>2559</v>
      </c>
      <c r="G58" s="22" t="s">
        <v>2596</v>
      </c>
      <c r="H58" s="16" t="s">
        <v>2597</v>
      </c>
    </row>
    <row r="59" spans="1:8" ht="15.75" customHeight="1">
      <c r="A59" s="5" t="str">
        <f t="shared" si="3"/>
        <v>create (a58:Character{gid:'H058', class:'Character', name:'면(麪)', korname:'면', chiname:'麪', meaning:'국수'})</v>
      </c>
      <c r="B59" s="20">
        <v>58</v>
      </c>
      <c r="C59" s="16" t="s">
        <v>2379</v>
      </c>
      <c r="D59" s="16" t="s">
        <v>86</v>
      </c>
      <c r="E59" s="15" t="s">
        <v>2598</v>
      </c>
      <c r="F59" s="16" t="s">
        <v>2599</v>
      </c>
      <c r="G59" s="22" t="s">
        <v>2600</v>
      </c>
      <c r="H59" s="16" t="s">
        <v>2601</v>
      </c>
    </row>
    <row r="60" spans="1:8" ht="15.75" customHeight="1">
      <c r="A60" s="5" t="str">
        <f t="shared" si="3"/>
        <v>create (a59:Character{gid:'H059', class:'Character', name:'긍(矜)', korname:'긍', chiname:'矜', meaning:'흔들다'})</v>
      </c>
      <c r="B60" s="20">
        <v>59</v>
      </c>
      <c r="C60" s="16" t="s">
        <v>2380</v>
      </c>
      <c r="D60" s="16" t="s">
        <v>86</v>
      </c>
      <c r="E60" s="15" t="s">
        <v>2602</v>
      </c>
      <c r="F60" s="16" t="s">
        <v>2603</v>
      </c>
      <c r="G60" s="22" t="s">
        <v>2604</v>
      </c>
      <c r="H60" s="16" t="s">
        <v>2605</v>
      </c>
    </row>
    <row r="61" spans="1:8" ht="15.75" customHeight="1">
      <c r="A61" s="5" t="str">
        <f t="shared" si="3"/>
        <v>create (a60:Character{gid:'H060', class:'Character', name:'조(糟)', korname:'조', chiname:'糟', meaning:'술지게미'})</v>
      </c>
      <c r="B61" s="20">
        <v>60</v>
      </c>
      <c r="C61" s="16" t="s">
        <v>2381</v>
      </c>
      <c r="D61" s="16" t="s">
        <v>2606</v>
      </c>
      <c r="E61" s="15" t="s">
        <v>2607</v>
      </c>
      <c r="F61" s="16" t="s">
        <v>1601</v>
      </c>
      <c r="G61" s="22" t="s">
        <v>2608</v>
      </c>
      <c r="H61" s="16" t="s">
        <v>2609</v>
      </c>
    </row>
    <row r="62" spans="1:8" ht="15.75" customHeight="1">
      <c r="A62" s="5" t="str">
        <f t="shared" si="3"/>
        <v>create (a61:Character{gid:'H061', class:'Character', name:'첩(壘)', korname:'첩', chiname:'壘', meaning:'쌓여있다'})</v>
      </c>
      <c r="B62" s="20">
        <v>61</v>
      </c>
      <c r="C62" s="16" t="s">
        <v>2382</v>
      </c>
      <c r="D62" s="16" t="s">
        <v>86</v>
      </c>
      <c r="E62" s="15" t="s">
        <v>2610</v>
      </c>
      <c r="F62" s="16" t="s">
        <v>2611</v>
      </c>
      <c r="G62" s="22" t="s">
        <v>2612</v>
      </c>
      <c r="H62" s="16" t="s">
        <v>2613</v>
      </c>
    </row>
    <row r="63" spans="1:8" ht="15.75" customHeight="1">
      <c r="A63" s="5" t="str">
        <f t="shared" si="3"/>
        <v>create (a62:Character{gid:'H062', class:'Character', name:'고(瞽)', korname:'고', chiname:'瞽', meaning:'맹인'})</v>
      </c>
      <c r="B63" s="20">
        <v>62</v>
      </c>
      <c r="C63" s="16" t="s">
        <v>2383</v>
      </c>
      <c r="D63" s="16" t="s">
        <v>86</v>
      </c>
      <c r="E63" s="15" t="s">
        <v>2614</v>
      </c>
      <c r="F63" s="16" t="s">
        <v>2615</v>
      </c>
      <c r="G63" s="22" t="s">
        <v>2616</v>
      </c>
      <c r="H63" s="16" t="s">
        <v>2617</v>
      </c>
    </row>
    <row r="64" spans="1:8" ht="15.75" customHeight="1">
      <c r="A64" s="5" t="str">
        <f t="shared" si="3"/>
        <v>create (a63:Character{gid:'H063', class:'Character', name:'교(橋)', korname:'교', chiname:'橋', meaning:'다리'})</v>
      </c>
      <c r="B64" s="20">
        <v>63</v>
      </c>
      <c r="C64" s="16" t="s">
        <v>2384</v>
      </c>
      <c r="D64" s="16" t="s">
        <v>86</v>
      </c>
      <c r="E64" s="15" t="s">
        <v>2618</v>
      </c>
      <c r="F64" s="16" t="s">
        <v>2619</v>
      </c>
      <c r="G64" s="22" t="s">
        <v>2620</v>
      </c>
      <c r="H64" s="16" t="s">
        <v>2621</v>
      </c>
    </row>
    <row r="65" spans="1:8" ht="15.75" customHeight="1">
      <c r="A65" s="5" t="str">
        <f t="shared" si="3"/>
        <v>create (a64:Character{gid:'H064', class:'Character', name:'비(圮)', korname:'비', chiname:'圮', meaning:'무너지다'})</v>
      </c>
      <c r="B65" s="20">
        <v>64</v>
      </c>
      <c r="C65" s="16" t="s">
        <v>2385</v>
      </c>
      <c r="D65" s="16" t="s">
        <v>86</v>
      </c>
      <c r="E65" s="15" t="s">
        <v>2622</v>
      </c>
      <c r="F65" s="16" t="s">
        <v>2512</v>
      </c>
      <c r="G65" s="22" t="s">
        <v>2623</v>
      </c>
      <c r="H65" s="16" t="s">
        <v>2624</v>
      </c>
    </row>
    <row r="66" spans="1:8" ht="15.75" customHeight="1">
      <c r="A66" s="5" t="str">
        <f t="shared" si="3"/>
        <v>create (a65:Character{gid:'H065', class:'Character', name:'수(隨)', korname:'수', chiname:'隨', meaning:'쫓다'})</v>
      </c>
      <c r="B66" s="20">
        <v>65</v>
      </c>
      <c r="C66" s="16" t="s">
        <v>2386</v>
      </c>
      <c r="D66" s="16" t="s">
        <v>86</v>
      </c>
      <c r="E66" s="15" t="s">
        <v>2625</v>
      </c>
      <c r="F66" s="16" t="s">
        <v>2547</v>
      </c>
      <c r="G66" s="22" t="s">
        <v>2626</v>
      </c>
      <c r="H66" s="16" t="s">
        <v>2627</v>
      </c>
    </row>
    <row r="67" spans="1:8" ht="15.75" customHeight="1">
      <c r="A67" s="5" t="str">
        <f t="shared" si="3"/>
        <v>create (a66:Character{gid:'H066', class:'Character', name:'호(嘷)', korname:'호', chiname:'嘷', meaning:'짖다'})</v>
      </c>
      <c r="B67" s="20">
        <v>66</v>
      </c>
      <c r="C67" s="16" t="s">
        <v>2387</v>
      </c>
      <c r="D67" s="16" t="s">
        <v>86</v>
      </c>
      <c r="E67" s="15" t="s">
        <v>2628</v>
      </c>
      <c r="F67" s="16" t="s">
        <v>2589</v>
      </c>
      <c r="G67" s="22" t="s">
        <v>2629</v>
      </c>
      <c r="H67" s="16" t="s">
        <v>2630</v>
      </c>
    </row>
    <row r="68" spans="1:8" ht="15.75" customHeight="1">
      <c r="A68" s="5" t="str">
        <f t="shared" si="3"/>
        <v>create (a67:Character{gid:'H067', class:'Character', name:'보(報)', korname:'보', chiname:'報', meaning:'알리다'})</v>
      </c>
      <c r="B68" s="20">
        <v>67</v>
      </c>
      <c r="C68" s="16" t="s">
        <v>2388</v>
      </c>
      <c r="D68" s="16" t="s">
        <v>86</v>
      </c>
      <c r="E68" s="15" t="s">
        <v>2631</v>
      </c>
      <c r="F68" s="16" t="s">
        <v>2632</v>
      </c>
      <c r="G68" s="22" t="s">
        <v>2633</v>
      </c>
      <c r="H68" s="16" t="s">
        <v>2634</v>
      </c>
    </row>
    <row r="69" spans="1:8" ht="15.75" customHeight="1">
      <c r="A69" s="5" t="str">
        <f t="shared" si="3"/>
        <v>create (a68:Character{gid:'H068', class:'Character', name:'치(褫)', korname:'치', chiname:'褫', meaning:'걸치다'})</v>
      </c>
      <c r="B69" s="20">
        <v>68</v>
      </c>
      <c r="C69" s="16" t="s">
        <v>2389</v>
      </c>
      <c r="D69" s="16" t="s">
        <v>86</v>
      </c>
      <c r="E69" s="15" t="s">
        <v>2635</v>
      </c>
      <c r="F69" s="16" t="s">
        <v>2472</v>
      </c>
      <c r="G69" s="22" t="s">
        <v>2636</v>
      </c>
      <c r="H69" s="16" t="s">
        <v>2637</v>
      </c>
    </row>
    <row r="70" spans="1:8" ht="15.75" customHeight="1">
      <c r="A70" s="5" t="str">
        <f t="shared" si="3"/>
        <v>create (a69:Character{gid:'H069', class:'Character', name:'편(翩)', korname:'편', chiname:'翩', meaning:'씩씩하다'})</v>
      </c>
      <c r="B70" s="20">
        <v>69</v>
      </c>
      <c r="C70" s="16" t="s">
        <v>2390</v>
      </c>
      <c r="D70" s="16" t="s">
        <v>86</v>
      </c>
      <c r="E70" s="15" t="s">
        <v>2638</v>
      </c>
      <c r="F70" s="16" t="s">
        <v>2639</v>
      </c>
      <c r="G70" s="22" t="s">
        <v>2640</v>
      </c>
      <c r="H70" s="16" t="s">
        <v>2641</v>
      </c>
    </row>
    <row r="71" spans="1:8" ht="15.75" customHeight="1">
      <c r="A71" s="5" t="str">
        <f t="shared" si="3"/>
        <v>create (a70:Character{gid:'H070', class:'Character', name:'배(拜)', korname:'배', chiname:'拜', meaning:'절하다'})</v>
      </c>
      <c r="B71" s="20">
        <v>70</v>
      </c>
      <c r="C71" s="16" t="s">
        <v>2391</v>
      </c>
      <c r="D71" s="16" t="s">
        <v>86</v>
      </c>
      <c r="E71" s="15" t="s">
        <v>2642</v>
      </c>
      <c r="F71" s="16" t="s">
        <v>1648</v>
      </c>
      <c r="G71" s="22" t="s">
        <v>2643</v>
      </c>
      <c r="H71" s="16" t="s">
        <v>2644</v>
      </c>
    </row>
    <row r="72" spans="1:8" ht="15.75" customHeight="1">
      <c r="A72" s="5" t="str">
        <f t="shared" si="3"/>
        <v>create (a71:Character{gid:'H071', class:'Character', name:'타(唾)', korname:'타', chiname:'唾', meaning:'침뱉다'})</v>
      </c>
      <c r="B72" s="20">
        <v>71</v>
      </c>
      <c r="C72" s="16" t="s">
        <v>2392</v>
      </c>
      <c r="D72" s="16" t="s">
        <v>86</v>
      </c>
      <c r="E72" s="15" t="s">
        <v>2645</v>
      </c>
      <c r="F72" s="16" t="s">
        <v>2538</v>
      </c>
      <c r="G72" s="22" t="s">
        <v>2646</v>
      </c>
      <c r="H72" s="16" t="s">
        <v>2647</v>
      </c>
    </row>
    <row r="73" spans="1:8" ht="15.75" customHeight="1">
      <c r="A73" s="5" t="str">
        <f t="shared" si="3"/>
        <v>create (a72:Character{gid:'H072', class:'Character', name:'어(圉)', korname:'어', chiname:'圉', meaning:'마부'})</v>
      </c>
      <c r="B73" s="20">
        <v>72</v>
      </c>
      <c r="C73" s="16" t="s">
        <v>2393</v>
      </c>
      <c r="D73" s="16" t="s">
        <v>86</v>
      </c>
      <c r="E73" s="15" t="s">
        <v>2648</v>
      </c>
      <c r="F73" s="16" t="s">
        <v>2649</v>
      </c>
      <c r="G73" s="22" t="s">
        <v>2650</v>
      </c>
      <c r="H73" s="16" t="s">
        <v>2651</v>
      </c>
    </row>
    <row r="74" spans="1:8" ht="15.75" customHeight="1">
      <c r="A74" s="5" t="str">
        <f t="shared" si="3"/>
        <v>create (a73:Character{gid:'H073', class:'Character', name:'비(婢)', korname:'비', chiname:'婢', meaning:'여종'})</v>
      </c>
      <c r="B74" s="20">
        <v>73</v>
      </c>
      <c r="C74" s="16" t="s">
        <v>2394</v>
      </c>
      <c r="D74" s="16" t="s">
        <v>86</v>
      </c>
      <c r="E74" s="15" t="s">
        <v>2652</v>
      </c>
      <c r="F74" s="16" t="s">
        <v>2512</v>
      </c>
      <c r="G74" s="22" t="s">
        <v>2653</v>
      </c>
      <c r="H74" s="16" t="s">
        <v>2654</v>
      </c>
    </row>
    <row r="75" spans="1:8" ht="15.75" customHeight="1">
      <c r="A75" s="5" t="str">
        <f t="shared" si="3"/>
        <v>create (a74:Character{gid:'H074', class:'Character', name:'사(俟)', korname:'사', chiname:'俟', meaning:'기다리다'})</v>
      </c>
      <c r="B75" s="20">
        <v>74</v>
      </c>
      <c r="C75" s="16" t="s">
        <v>2395</v>
      </c>
      <c r="D75" s="16" t="s">
        <v>86</v>
      </c>
      <c r="E75" s="15" t="s">
        <v>2655</v>
      </c>
      <c r="F75" s="16" t="s">
        <v>2436</v>
      </c>
      <c r="G75" s="22" t="s">
        <v>2656</v>
      </c>
      <c r="H75" s="16" t="s">
        <v>2657</v>
      </c>
    </row>
    <row r="76" spans="1:8" ht="15.75" customHeight="1">
      <c r="A76" s="5" t="str">
        <f t="shared" si="3"/>
        <v>create (a75:Character{gid:'H075', class:'Character', name:'유(唯)', korname:'유', chiname:'唯', meaning:'네'})</v>
      </c>
      <c r="B76" s="20">
        <v>75</v>
      </c>
      <c r="C76" s="16" t="s">
        <v>2396</v>
      </c>
      <c r="D76" s="16" t="s">
        <v>86</v>
      </c>
      <c r="E76" s="15" t="s">
        <v>2658</v>
      </c>
      <c r="F76" s="16" t="s">
        <v>2659</v>
      </c>
      <c r="G76" s="22" t="s">
        <v>2660</v>
      </c>
      <c r="H76" s="16" t="s">
        <v>2661</v>
      </c>
    </row>
    <row r="77" spans="1:8" ht="15.75" customHeight="1">
      <c r="A77" s="5" t="str">
        <f t="shared" si="3"/>
        <v>create (a76:Character{gid:'H076', class:'Character', name:'모(侔)', korname:'모', chiname:'侔', meaning:'견주다'})</v>
      </c>
      <c r="B77" s="20">
        <v>76</v>
      </c>
      <c r="C77" s="16" t="s">
        <v>2397</v>
      </c>
      <c r="D77" s="16" t="s">
        <v>86</v>
      </c>
      <c r="E77" s="15" t="s">
        <v>2662</v>
      </c>
      <c r="F77" s="16" t="s">
        <v>2663</v>
      </c>
      <c r="G77" s="22" t="s">
        <v>2664</v>
      </c>
      <c r="H77" s="16" t="s">
        <v>2665</v>
      </c>
    </row>
    <row r="78" spans="1:8" ht="15.75" customHeight="1">
      <c r="A78" s="5" t="str">
        <f t="shared" si="3"/>
        <v>create (a77:Character{gid:'H077', class:'Character', name:'사(禩)', korname:'사', chiname:'禩', meaning:'제사지내다'})</v>
      </c>
      <c r="B78" s="20">
        <v>77</v>
      </c>
      <c r="C78" s="16" t="s">
        <v>2398</v>
      </c>
      <c r="D78" s="16" t="s">
        <v>86</v>
      </c>
      <c r="E78" s="15" t="s">
        <v>2666</v>
      </c>
      <c r="F78" s="16" t="s">
        <v>2436</v>
      </c>
      <c r="G78" s="22" t="s">
        <v>2667</v>
      </c>
      <c r="H78" s="16" t="s">
        <v>2481</v>
      </c>
    </row>
    <row r="79" spans="1:8" ht="15.75" customHeight="1">
      <c r="A79" s="5" t="str">
        <f t="shared" si="3"/>
        <v>create (a78:Character{gid:'H078', class:'Character', name:'관(關)', korname:'관', chiname:'關', meaning:'관련있다'})</v>
      </c>
      <c r="B79" s="20">
        <v>78</v>
      </c>
      <c r="C79" s="16" t="s">
        <v>2399</v>
      </c>
      <c r="D79" s="16" t="s">
        <v>86</v>
      </c>
      <c r="E79" s="15" t="s">
        <v>2668</v>
      </c>
      <c r="F79" s="16" t="s">
        <v>2669</v>
      </c>
      <c r="G79" s="22" t="s">
        <v>2670</v>
      </c>
      <c r="H79" s="16" t="s">
        <v>2671</v>
      </c>
    </row>
    <row r="80" spans="1:8" ht="15.75" customHeight="1">
      <c r="A80" s="5" t="str">
        <f t="shared" si="3"/>
        <v>create (a79:Character{gid:'H079', class:'Character', name:'우(偶)', korname:'우', chiname:'偶', meaning:'우연'})</v>
      </c>
      <c r="B80" s="20">
        <v>79</v>
      </c>
      <c r="C80" s="16" t="s">
        <v>2400</v>
      </c>
      <c r="D80" s="16" t="s">
        <v>86</v>
      </c>
      <c r="E80" s="15" t="s">
        <v>2672</v>
      </c>
      <c r="F80" s="16" t="s">
        <v>2570</v>
      </c>
      <c r="G80" s="22" t="s">
        <v>2673</v>
      </c>
      <c r="H80" s="16" t="s">
        <v>2674</v>
      </c>
    </row>
    <row r="81" spans="1:8" ht="15.75" customHeight="1">
      <c r="A81" s="5" t="str">
        <f t="shared" si="3"/>
        <v>create (a80:Character{gid:'H080', class:'Character', name:'별(別)', korname:'별', chiname:'別', meaning:'독튿하다'})</v>
      </c>
      <c r="B81" s="20">
        <v>80</v>
      </c>
      <c r="C81" s="16" t="s">
        <v>2401</v>
      </c>
      <c r="D81" s="16" t="s">
        <v>86</v>
      </c>
      <c r="E81" s="15" t="s">
        <v>2675</v>
      </c>
      <c r="F81" s="16" t="s">
        <v>2676</v>
      </c>
      <c r="G81" s="22" t="s">
        <v>2677</v>
      </c>
      <c r="H81" s="16" t="s">
        <v>2678</v>
      </c>
    </row>
    <row r="82" spans="1:8" ht="15.75" customHeight="1">
      <c r="A82" s="5" t="str">
        <f t="shared" ref="A82:A91" si="4">"create (a"&amp;B82&amp;":"&amp;D82&amp;"{gid:'"&amp;C82&amp;"', class:'"&amp;D82&amp;"', name:'"&amp;E82&amp;"', korname:'"&amp;F82&amp;"', chiname:'"&amp;G82&amp;"', meaning:'"&amp;H82&amp;"'})"</f>
        <v>create (a81:Character{gid:'H081', class:'Character', name:'방(方)', korname:'방', chiname:'方', meaning:'방성'})</v>
      </c>
      <c r="B82" s="20">
        <v>81</v>
      </c>
      <c r="C82" s="16" t="s">
        <v>2402</v>
      </c>
      <c r="D82" s="16" t="s">
        <v>86</v>
      </c>
      <c r="E82" s="15" t="s">
        <v>2679</v>
      </c>
      <c r="F82" s="16" t="s">
        <v>2680</v>
      </c>
      <c r="G82" s="22" t="s">
        <v>2681</v>
      </c>
      <c r="H82" s="16" t="s">
        <v>2101</v>
      </c>
    </row>
    <row r="83" spans="1:8" ht="15.75" customHeight="1">
      <c r="A83" s="5" t="str">
        <f t="shared" si="4"/>
        <v>create (a82:Character{gid:'H082', class:'Character', name:'치(雉)', korname:'치', chiname:'雉', meaning:'치첩'})</v>
      </c>
      <c r="B83" s="20">
        <v>82</v>
      </c>
      <c r="C83" s="16" t="s">
        <v>2403</v>
      </c>
      <c r="D83" s="16" t="s">
        <v>86</v>
      </c>
      <c r="E83" s="15" t="s">
        <v>2682</v>
      </c>
      <c r="F83" s="16" t="s">
        <v>2472</v>
      </c>
      <c r="G83" s="22" t="s">
        <v>2105</v>
      </c>
      <c r="H83" s="16" t="s">
        <v>2104</v>
      </c>
    </row>
    <row r="84" spans="1:8" ht="15.75" customHeight="1">
      <c r="A84" s="5" t="str">
        <f t="shared" si="4"/>
        <v>create (a83:Character{gid:'H083', class:'Character', name:'숭(崇)', korname:'숭', chiname:'崇', meaning:'높다'})</v>
      </c>
      <c r="B84" s="20">
        <v>83</v>
      </c>
      <c r="C84" s="16" t="s">
        <v>2404</v>
      </c>
      <c r="D84" s="16" t="s">
        <v>86</v>
      </c>
      <c r="E84" s="15" t="s">
        <v>2683</v>
      </c>
      <c r="F84" s="16" t="s">
        <v>2684</v>
      </c>
      <c r="G84" s="22" t="s">
        <v>2685</v>
      </c>
      <c r="H84" s="16" t="s">
        <v>2686</v>
      </c>
    </row>
    <row r="85" spans="1:8" ht="15.75" customHeight="1">
      <c r="A85" s="5" t="str">
        <f t="shared" si="4"/>
        <v>create (a84:Character{gid:'H084', class:'Character', name:'사(史)', korname:'사', chiname:'史', meaning:'역사'})</v>
      </c>
      <c r="B85" s="20">
        <v>84</v>
      </c>
      <c r="C85" s="16" t="s">
        <v>2405</v>
      </c>
      <c r="D85" s="16" t="s">
        <v>86</v>
      </c>
      <c r="E85" s="15" t="s">
        <v>2687</v>
      </c>
      <c r="F85" s="16" t="s">
        <v>2436</v>
      </c>
      <c r="G85" s="22" t="s">
        <v>2688</v>
      </c>
      <c r="H85" s="16" t="s">
        <v>2689</v>
      </c>
    </row>
    <row r="86" spans="1:8" ht="15.75" customHeight="1">
      <c r="A86" s="5" t="str">
        <f t="shared" si="4"/>
        <v>create (a85:Character{gid:'H085', class:'Character', name:'통(通)', korname:'통', chiname:'通', meaning:'통하다'})</v>
      </c>
      <c r="B86" s="20">
        <v>85</v>
      </c>
      <c r="C86" s="16" t="s">
        <v>2406</v>
      </c>
      <c r="D86" s="16" t="s">
        <v>86</v>
      </c>
      <c r="E86" s="15" t="s">
        <v>2690</v>
      </c>
      <c r="F86" s="16" t="s">
        <v>2691</v>
      </c>
      <c r="G86" s="22" t="s">
        <v>2692</v>
      </c>
      <c r="H86" s="16" t="s">
        <v>2693</v>
      </c>
    </row>
    <row r="87" spans="1:8" ht="15.75" customHeight="1">
      <c r="A87" s="5" t="str">
        <f t="shared" si="4"/>
        <v>create (a86:Character{gid:'H086', class:'Character', name:'화(華)', korname:'화', chiname:'華', meaning:'화려함'})</v>
      </c>
      <c r="B87" s="20">
        <v>86</v>
      </c>
      <c r="C87" s="16" t="s">
        <v>2407</v>
      </c>
      <c r="D87" s="16" t="s">
        <v>86</v>
      </c>
      <c r="E87" s="15" t="s">
        <v>2694</v>
      </c>
      <c r="F87" s="16" t="s">
        <v>2695</v>
      </c>
      <c r="G87" s="22" t="s">
        <v>2696</v>
      </c>
      <c r="H87" s="16" t="s">
        <v>2697</v>
      </c>
    </row>
    <row r="88" spans="1:8" ht="15.75" customHeight="1">
      <c r="A88" s="5" t="str">
        <f t="shared" si="4"/>
        <v>create (a87:Character{gid:'H087', class:'Character', name:'치(侈)', korname:'치', chiname:'侈', meaning:'사치'})</v>
      </c>
      <c r="B88" s="20">
        <v>87</v>
      </c>
      <c r="C88" s="16" t="s">
        <v>2408</v>
      </c>
      <c r="D88" s="16" t="s">
        <v>86</v>
      </c>
      <c r="E88" s="15" t="s">
        <v>2698</v>
      </c>
      <c r="F88" s="16" t="s">
        <v>2472</v>
      </c>
      <c r="G88" s="22" t="s">
        <v>2699</v>
      </c>
      <c r="H88" s="16" t="s">
        <v>2700</v>
      </c>
    </row>
    <row r="89" spans="1:8" ht="15.75" customHeight="1">
      <c r="A89" s="5" t="str">
        <f t="shared" si="4"/>
        <v>create (a88:Character{gid:'H088', class:'Character', name:'남(南)', korname:'남', chiname:'南', meaning:'남쪽'})</v>
      </c>
      <c r="B89" s="20">
        <v>88</v>
      </c>
      <c r="C89" s="16" t="s">
        <v>2409</v>
      </c>
      <c r="D89" s="16" t="s">
        <v>86</v>
      </c>
      <c r="E89" s="15" t="s">
        <v>2701</v>
      </c>
      <c r="F89" s="16" t="s">
        <v>2702</v>
      </c>
      <c r="G89" s="22" t="s">
        <v>2703</v>
      </c>
      <c r="H89" s="16" t="s">
        <v>2704</v>
      </c>
    </row>
    <row r="90" spans="1:8" ht="15.75" customHeight="1">
      <c r="A90" s="5" t="str">
        <f t="shared" si="4"/>
        <v>create (a89:Character{gid:'H089', class:'Character', name:'북(北)', korname:'북', chiname:'北', meaning:'북쪽'})</v>
      </c>
      <c r="B90" s="20">
        <v>89</v>
      </c>
      <c r="C90" s="16" t="s">
        <v>2410</v>
      </c>
      <c r="D90" s="16" t="s">
        <v>86</v>
      </c>
      <c r="E90" s="15" t="s">
        <v>2705</v>
      </c>
      <c r="F90" s="16" t="s">
        <v>2706</v>
      </c>
      <c r="G90" s="22" t="s">
        <v>2707</v>
      </c>
      <c r="H90" s="16" t="s">
        <v>2708</v>
      </c>
    </row>
    <row r="91" spans="1:8" ht="15.75" customHeight="1">
      <c r="A91" s="5" t="str">
        <f t="shared" si="4"/>
        <v>create (a90:Character{gid:'H090', class:'Character', name:'인(仁)', korname:'인', chiname:'仁', meaning:'인'})</v>
      </c>
      <c r="B91" s="20">
        <v>90</v>
      </c>
      <c r="C91" s="16" t="s">
        <v>2411</v>
      </c>
      <c r="D91" s="16" t="s">
        <v>86</v>
      </c>
      <c r="E91" s="15" t="s">
        <v>2714</v>
      </c>
      <c r="F91" s="16" t="s">
        <v>2715</v>
      </c>
      <c r="G91" s="22" t="s">
        <v>2716</v>
      </c>
      <c r="H91" s="16" t="s">
        <v>2715</v>
      </c>
    </row>
    <row r="92" spans="1:8" ht="15.75" customHeight="1">
      <c r="A92" s="5" t="str">
        <f t="shared" ref="A92:A96" si="5">"create (a"&amp;B92&amp;":"&amp;D92&amp;"{gid:'"&amp;C92&amp;"', class:'"&amp;D92&amp;"', name:'"&amp;E92&amp;"', korname:'"&amp;F92&amp;"', chiname:'"&amp;G92&amp;"', meaning:'"&amp;H92&amp;"'})"</f>
        <v>create (a91:Character{gid:'H091', class:'Character', name:'의(義)', korname:'의', chiname:'義', meaning:'의'})</v>
      </c>
      <c r="B92" s="20">
        <v>91</v>
      </c>
      <c r="C92" s="16" t="s">
        <v>2709</v>
      </c>
      <c r="D92" s="16" t="s">
        <v>86</v>
      </c>
      <c r="E92" s="15" t="s">
        <v>2717</v>
      </c>
      <c r="F92" s="16" t="s">
        <v>2486</v>
      </c>
      <c r="G92" s="22" t="s">
        <v>2718</v>
      </c>
      <c r="H92" s="16" t="s">
        <v>2486</v>
      </c>
    </row>
    <row r="93" spans="1:8" ht="15.75" customHeight="1">
      <c r="A93" s="5" t="str">
        <f t="shared" si="5"/>
        <v>create (a92:Character{gid:'H092', class:'Character', name:'희(煕)', korname:'희', chiname:'煕', meaning:'빛나다'})</v>
      </c>
      <c r="B93" s="20">
        <v>92</v>
      </c>
      <c r="C93" s="16" t="s">
        <v>2710</v>
      </c>
      <c r="D93" s="16" t="s">
        <v>86</v>
      </c>
      <c r="E93" s="15" t="s">
        <v>2719</v>
      </c>
      <c r="F93" s="16" t="s">
        <v>2562</v>
      </c>
      <c r="G93" s="22" t="s">
        <v>2720</v>
      </c>
      <c r="H93" s="16" t="s">
        <v>2419</v>
      </c>
    </row>
    <row r="94" spans="1:8" ht="15.75" customHeight="1">
      <c r="A94" s="5" t="str">
        <f t="shared" si="5"/>
        <v>create (a93:Character{gid:'H093', class:'Character', name:'대(對)', korname:'대', chiname:'對', meaning:'짝이되다'})</v>
      </c>
      <c r="B94" s="20">
        <v>93</v>
      </c>
      <c r="C94" s="16" t="s">
        <v>2711</v>
      </c>
      <c r="D94" s="16" t="s">
        <v>86</v>
      </c>
      <c r="E94" s="15" t="s">
        <v>2725</v>
      </c>
      <c r="F94" s="16" t="s">
        <v>2726</v>
      </c>
      <c r="G94" s="22" t="s">
        <v>2724</v>
      </c>
      <c r="H94" s="16" t="s">
        <v>2727</v>
      </c>
    </row>
    <row r="95" spans="1:8" ht="15.75" customHeight="1">
      <c r="A95" s="5" t="str">
        <f t="shared" si="5"/>
        <v>create (a94:Character{gid:'H094', class:'Character', name:'서(黍)', korname:'서', chiname:'黍', meaning:'기장풀'})</v>
      </c>
      <c r="B95" s="20">
        <v>94</v>
      </c>
      <c r="C95" s="16" t="s">
        <v>2712</v>
      </c>
      <c r="D95" s="16" t="s">
        <v>86</v>
      </c>
      <c r="E95" s="15" t="s">
        <v>2791</v>
      </c>
      <c r="F95" s="16" t="s">
        <v>2483</v>
      </c>
      <c r="G95" s="22" t="s">
        <v>1572</v>
      </c>
      <c r="H95" s="16" t="s">
        <v>2792</v>
      </c>
    </row>
    <row r="96" spans="1:8" ht="15.75" customHeight="1">
      <c r="A96" s="5" t="str">
        <f t="shared" si="5"/>
        <v>create (a95:Character{gid:'H095', class:'Character', name:'의(蟻)', korname:'의', chiname:'蟻', meaning:'개미'})</v>
      </c>
      <c r="B96" s="20">
        <v>95</v>
      </c>
      <c r="C96" s="16" t="s">
        <v>2713</v>
      </c>
      <c r="D96" s="16" t="s">
        <v>86</v>
      </c>
      <c r="E96" s="15" t="s">
        <v>2793</v>
      </c>
      <c r="F96" s="16" t="s">
        <v>2486</v>
      </c>
      <c r="G96" s="22" t="s">
        <v>2794</v>
      </c>
      <c r="H96" s="16" t="s">
        <v>2795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8A64-8FD4-4DED-8C3D-FF6F6647B2E0}">
  <sheetPr>
    <outlinePr summaryBelow="0" summaryRight="0"/>
  </sheetPr>
  <dimension ref="A1:I13"/>
  <sheetViews>
    <sheetView zoomScale="115" zoomScaleNormal="115" workbookViewId="0">
      <selection activeCell="A2" sqref="A2:A13"/>
    </sheetView>
  </sheetViews>
  <sheetFormatPr baseColWidth="10" defaultColWidth="14.5" defaultRowHeight="15.75" customHeight="1"/>
  <cols>
    <col min="1" max="1" width="98.5" customWidth="1"/>
    <col min="2" max="2" width="6" customWidth="1"/>
    <col min="3" max="3" width="7.6640625" bestFit="1" customWidth="1"/>
    <col min="4" max="4" width="8.5" customWidth="1"/>
    <col min="5" max="5" width="18.1640625" customWidth="1"/>
    <col min="6" max="6" width="12.83203125" customWidth="1"/>
    <col min="7" max="7" width="13.5" customWidth="1"/>
    <col min="8" max="8" width="11.5" customWidth="1"/>
    <col min="9" max="9" width="11.6640625" customWidth="1"/>
    <col min="10" max="10" width="10.83203125" customWidth="1"/>
    <col min="11" max="11" width="11.1640625" customWidth="1"/>
  </cols>
  <sheetData>
    <row r="1" spans="1:9" ht="21.75" customHeight="1" thickBot="1">
      <c r="A1" s="1" t="s">
        <v>6</v>
      </c>
      <c r="B1" s="2" t="s">
        <v>7</v>
      </c>
      <c r="C1" s="3" t="s">
        <v>12</v>
      </c>
      <c r="D1" s="4" t="s">
        <v>8</v>
      </c>
      <c r="E1" s="4" t="s">
        <v>0</v>
      </c>
      <c r="F1" s="4" t="s">
        <v>30</v>
      </c>
      <c r="G1" s="4" t="s">
        <v>33</v>
      </c>
      <c r="H1" s="4" t="s">
        <v>59</v>
      </c>
      <c r="I1" s="4" t="s">
        <v>60</v>
      </c>
    </row>
    <row r="2" spans="1:9" ht="20" customHeight="1">
      <c r="A2" s="5" t="str">
        <f>"create (a"&amp;B2&amp;":"&amp;D2&amp;"{gid:'"&amp;C2&amp;"', class:'"&amp;D2&amp;"', name:'"&amp;E2&amp;"', korname:'"&amp;F2&amp;"', chiname:'"&amp;G2&amp;"', birthYear:'"&amp;H2&amp;"', deathYear:'"&amp;I2&amp;"'})"</f>
        <v>create (a1:Person{gid:'P001', class:'Person', name:'박제가(朴齊家)', korname:'박제가', chiname:'朴齊家', birthYear:'1750', deathYear:'1805'})</v>
      </c>
      <c r="B2" s="14">
        <v>1</v>
      </c>
      <c r="C2" s="15" t="s">
        <v>13</v>
      </c>
      <c r="D2" s="15" t="s">
        <v>39</v>
      </c>
      <c r="E2" s="16" t="s">
        <v>318</v>
      </c>
      <c r="F2" s="15" t="s">
        <v>319</v>
      </c>
      <c r="G2" s="16" t="s">
        <v>320</v>
      </c>
      <c r="H2" s="16">
        <v>1750</v>
      </c>
      <c r="I2" s="16">
        <v>1805</v>
      </c>
    </row>
    <row r="3" spans="1:9" ht="20" customHeight="1">
      <c r="A3" s="5" t="str">
        <f t="shared" ref="A3:A6" si="0">"create (a"&amp;B3&amp;":"&amp;D3&amp;"{gid:'"&amp;C3&amp;"', class:'"&amp;D3&amp;"', name:'"&amp;E3&amp;"', korname:'"&amp;F3&amp;"', chiname:'"&amp;G3&amp;"', birthYear:'"&amp;H3&amp;"', deathYear:'"&amp;I3&amp;"'})"</f>
        <v>create (a2:Person{gid:'P002', class:'Person', name:'관포(灌圃)', korname:'관포', chiname:'灌圃', birthYear:'1571', deathYear:'1642'})</v>
      </c>
      <c r="B3" s="8">
        <v>2</v>
      </c>
      <c r="C3" s="15" t="s">
        <v>14</v>
      </c>
      <c r="D3" s="15" t="s">
        <v>321</v>
      </c>
      <c r="E3" s="15" t="s">
        <v>322</v>
      </c>
      <c r="F3" s="15" t="s">
        <v>323</v>
      </c>
      <c r="G3" s="15" t="s">
        <v>317</v>
      </c>
      <c r="H3" s="15">
        <v>1571</v>
      </c>
      <c r="I3" s="15">
        <v>1642</v>
      </c>
    </row>
    <row r="4" spans="1:9" ht="20" customHeight="1">
      <c r="A4" s="5" t="str">
        <f t="shared" si="0"/>
        <v>create (a3:Person{gid:'P003', class:'Person', name:'들판나그네(埜客)', korname:'들판나그네', chiname:'埜客', birthYear:'미상', deathYear:'미상'})</v>
      </c>
      <c r="B4" s="8">
        <v>3</v>
      </c>
      <c r="C4" s="15" t="s">
        <v>15</v>
      </c>
      <c r="D4" s="15" t="s">
        <v>321</v>
      </c>
      <c r="E4" s="15" t="s">
        <v>324</v>
      </c>
      <c r="F4" s="15" t="s">
        <v>325</v>
      </c>
      <c r="G4" s="15" t="s">
        <v>326</v>
      </c>
      <c r="H4" s="15" t="s">
        <v>327</v>
      </c>
      <c r="I4" s="15" t="s">
        <v>327</v>
      </c>
    </row>
    <row r="5" spans="1:9" ht="18" customHeight="1">
      <c r="A5" s="5" t="str">
        <f t="shared" si="0"/>
        <v>create (a4:Person{gid:'P004', class:'Person', name:'유득공(柳得恭)', korname:'유득공', chiname:'柳得恭', birthYear:'1748', deathYear:'1807'})</v>
      </c>
      <c r="B5" s="8">
        <v>4</v>
      </c>
      <c r="C5" s="15" t="s">
        <v>16</v>
      </c>
      <c r="D5" s="15" t="s">
        <v>321</v>
      </c>
      <c r="E5" s="15" t="s">
        <v>328</v>
      </c>
      <c r="F5" s="15" t="s">
        <v>329</v>
      </c>
      <c r="G5" s="15" t="s">
        <v>330</v>
      </c>
      <c r="H5" s="15">
        <v>1748</v>
      </c>
      <c r="I5" s="15">
        <v>1807</v>
      </c>
    </row>
    <row r="6" spans="1:9" ht="20.25" customHeight="1">
      <c r="A6" s="5" t="str">
        <f t="shared" si="0"/>
        <v>create (a5:Person{gid:'P005', class:'Person', name:'손목(孫穆)', korname:'손목', chiname:'孫穆', birthYear:'미상', deathYear:'미상'})</v>
      </c>
      <c r="B6" s="14">
        <v>5</v>
      </c>
      <c r="C6" s="15" t="s">
        <v>40</v>
      </c>
      <c r="D6" s="15" t="s">
        <v>321</v>
      </c>
      <c r="E6" s="15" t="s">
        <v>2300</v>
      </c>
      <c r="F6" s="15" t="s">
        <v>2301</v>
      </c>
      <c r="G6" s="15" t="s">
        <v>2302</v>
      </c>
      <c r="H6" s="15" t="s">
        <v>327</v>
      </c>
      <c r="I6" s="15" t="s">
        <v>327</v>
      </c>
    </row>
    <row r="7" spans="1:9" ht="15.75" customHeight="1">
      <c r="A7" s="5" t="str">
        <f t="shared" ref="A7:A13" si="1">"create (a"&amp;B7&amp;":"&amp;D7&amp;"{gid:'"&amp;C7&amp;"', class:'"&amp;D7&amp;"', name:'"&amp;E7&amp;"', korname:'"&amp;F7&amp;"', chiname:'"&amp;G7&amp;"', birthYear:'"&amp;H7&amp;"', deathYear:'"&amp;I7&amp;"'})"</f>
        <v>create (a6:Person{gid:'P006', class:'Person', name:'서긍(徐兢)', korname:'서긍', chiname:'徐兢', birthYear:'1001', deathYear:'1153'})</v>
      </c>
      <c r="B7" s="14">
        <v>6</v>
      </c>
      <c r="C7" s="15" t="s">
        <v>1117</v>
      </c>
      <c r="D7" s="15" t="s">
        <v>321</v>
      </c>
      <c r="E7" s="15" t="s">
        <v>2303</v>
      </c>
      <c r="F7" s="15" t="s">
        <v>2304</v>
      </c>
      <c r="G7" s="15" t="s">
        <v>2305</v>
      </c>
      <c r="H7" s="15">
        <v>1001</v>
      </c>
      <c r="I7" s="15">
        <v>1153</v>
      </c>
    </row>
    <row r="8" spans="1:9" ht="15.75" customHeight="1">
      <c r="A8" s="5" t="str">
        <f t="shared" si="1"/>
        <v>create (a7:Person{gid:'P007', class:'Person', name:'곽하양(郭河陽)', korname:'곽하양', chiname:'郭河陽', birthYear:'1023', deathYear:'1085'})</v>
      </c>
      <c r="B8" s="14">
        <v>7</v>
      </c>
      <c r="C8" s="15" t="s">
        <v>1118</v>
      </c>
      <c r="D8" s="15" t="s">
        <v>321</v>
      </c>
      <c r="E8" s="15" t="s">
        <v>2306</v>
      </c>
      <c r="F8" s="15" t="s">
        <v>2307</v>
      </c>
      <c r="G8" s="15" t="s">
        <v>2308</v>
      </c>
      <c r="H8" s="15">
        <v>1023</v>
      </c>
      <c r="I8" s="15">
        <v>1085</v>
      </c>
    </row>
    <row r="9" spans="1:9" ht="15.75" customHeight="1">
      <c r="A9" s="5" t="str">
        <f t="shared" si="1"/>
        <v>create (a8:Person{gid:'P008', class:'Person', name:'조승지(趙承旨)', korname:'조승지', chiname:'趙承旨', birthYear:'미상', deathYear:'1773'})</v>
      </c>
      <c r="B9" s="14">
        <v>8</v>
      </c>
      <c r="C9" s="15" t="s">
        <v>1119</v>
      </c>
      <c r="D9" s="15" t="s">
        <v>321</v>
      </c>
      <c r="E9" s="15" t="s">
        <v>2309</v>
      </c>
      <c r="F9" s="15" t="s">
        <v>2310</v>
      </c>
      <c r="G9" s="15" t="s">
        <v>2311</v>
      </c>
      <c r="H9" s="15" t="s">
        <v>327</v>
      </c>
      <c r="I9" s="15">
        <v>1773</v>
      </c>
    </row>
    <row r="10" spans="1:9" ht="15.75" customHeight="1">
      <c r="A10" s="5" t="str">
        <f t="shared" si="1"/>
        <v>create (a9:Person{gid:'P009', class:'Person', name:'왕회(王會)', korname:'왕회', chiname:'王會', birthYear:'미상', deathYear:'미상'})</v>
      </c>
      <c r="B10" s="14">
        <v>9</v>
      </c>
      <c r="C10" s="15" t="s">
        <v>1120</v>
      </c>
      <c r="D10" s="15" t="s">
        <v>321</v>
      </c>
      <c r="E10" s="15" t="s">
        <v>2313</v>
      </c>
      <c r="F10" s="15" t="s">
        <v>2312</v>
      </c>
      <c r="G10" s="15" t="s">
        <v>2314</v>
      </c>
      <c r="H10" s="15" t="s">
        <v>327</v>
      </c>
      <c r="I10" s="15" t="s">
        <v>327</v>
      </c>
    </row>
    <row r="11" spans="1:9" ht="15.75" customHeight="1">
      <c r="A11" s="5" t="str">
        <f t="shared" si="1"/>
        <v>create (a10:Person{gid:'P010', class:'Person', name:'어효첨(魚孝瞻)', korname:'어효첨', chiname:'魚孝瞻', birthYear:'1405', deathYear:'1475'})</v>
      </c>
      <c r="B11" s="14">
        <v>10</v>
      </c>
      <c r="C11" s="15" t="s">
        <v>1121</v>
      </c>
      <c r="D11" s="15" t="s">
        <v>321</v>
      </c>
      <c r="E11" s="15" t="s">
        <v>2318</v>
      </c>
      <c r="F11" s="15" t="s">
        <v>2319</v>
      </c>
      <c r="G11" s="15" t="s">
        <v>2320</v>
      </c>
      <c r="H11" s="15">
        <v>1405</v>
      </c>
      <c r="I11" s="15">
        <v>1475</v>
      </c>
    </row>
    <row r="12" spans="1:9" ht="15.75" customHeight="1">
      <c r="A12" s="5" t="str">
        <f t="shared" si="1"/>
        <v>create (a11:Person{gid:'P011', class:'Person', name:'정인지(鄭麟趾)', korname:'정인지', chiname:'鄭麟趾', birthYear:'1396', deathYear:'1478'})</v>
      </c>
      <c r="B12" s="14">
        <v>11</v>
      </c>
      <c r="C12" s="15" t="s">
        <v>1122</v>
      </c>
      <c r="D12" s="15" t="s">
        <v>321</v>
      </c>
      <c r="E12" s="15" t="s">
        <v>2321</v>
      </c>
      <c r="F12" s="15" t="s">
        <v>2322</v>
      </c>
      <c r="G12" s="15" t="s">
        <v>2323</v>
      </c>
      <c r="H12" s="15">
        <v>1396</v>
      </c>
      <c r="I12" s="15">
        <v>1478</v>
      </c>
    </row>
    <row r="13" spans="1:9" ht="15.75" customHeight="1">
      <c r="A13" s="5" t="str">
        <f t="shared" si="1"/>
        <v>create (a12:Person{gid:'P012', class:'Person', name:'장화(張華)', korname:'장화', chiname:'張華', birthYear:'232', deathYear:'300'})</v>
      </c>
      <c r="B13" s="14">
        <v>12</v>
      </c>
      <c r="C13" s="15" t="s">
        <v>1123</v>
      </c>
      <c r="D13" s="15" t="s">
        <v>321</v>
      </c>
      <c r="E13" s="15" t="s">
        <v>2324</v>
      </c>
      <c r="F13" s="15" t="s">
        <v>2326</v>
      </c>
      <c r="G13" s="15" t="s">
        <v>2325</v>
      </c>
      <c r="H13" s="15">
        <v>232</v>
      </c>
      <c r="I13" s="15">
        <v>300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E479-5E08-4FC1-AE05-C9459D60199F}">
  <sheetPr>
    <outlinePr summaryBelow="0" summaryRight="0"/>
  </sheetPr>
  <dimension ref="A1:H59"/>
  <sheetViews>
    <sheetView topLeftCell="A40" zoomScale="113" zoomScaleNormal="115" workbookViewId="0">
      <selection activeCell="A59" sqref="A2:A59"/>
    </sheetView>
  </sheetViews>
  <sheetFormatPr baseColWidth="10" defaultColWidth="14.5" defaultRowHeight="15.75" customHeight="1"/>
  <cols>
    <col min="1" max="1" width="80.1640625" customWidth="1"/>
    <col min="2" max="2" width="6" customWidth="1"/>
    <col min="3" max="3" width="7.6640625" bestFit="1" customWidth="1"/>
    <col min="4" max="4" width="8.5" customWidth="1"/>
    <col min="5" max="5" width="19.33203125" customWidth="1"/>
    <col min="6" max="6" width="11.6640625" customWidth="1"/>
    <col min="7" max="7" width="11.33203125" customWidth="1"/>
    <col min="8" max="8" width="10.33203125" customWidth="1"/>
  </cols>
  <sheetData>
    <row r="1" spans="1:8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26" t="s">
        <v>0</v>
      </c>
      <c r="F1" s="19" t="s">
        <v>30</v>
      </c>
      <c r="G1" s="19" t="s">
        <v>33</v>
      </c>
      <c r="H1" s="19" t="s">
        <v>49</v>
      </c>
    </row>
    <row r="2" spans="1:8" ht="20" customHeight="1">
      <c r="A2" s="5" t="str">
        <f>"create (a"&amp;B2&amp;":"&amp;D2&amp;"{gid:'"&amp;C2&amp;"', class:'"&amp;D2&amp;"', name:'"&amp;E2&amp;"', korname:'"&amp;F2&amp;"', chiname:'"&amp;G2&amp;"', type:'"&amp;H2&amp;"'})"</f>
        <v>create (a1:Place{gid:'L001', class:'Place', name:'성북동(城北洞)', korname:'성북동', chiname:'城北洞', type:'동리'})</v>
      </c>
      <c r="B2" s="20">
        <v>1</v>
      </c>
      <c r="C2" s="16" t="s">
        <v>18</v>
      </c>
      <c r="D2" s="16" t="s">
        <v>41</v>
      </c>
      <c r="E2" s="16" t="s">
        <v>146</v>
      </c>
      <c r="F2" s="16" t="s">
        <v>42</v>
      </c>
      <c r="G2" s="16" t="s">
        <v>43</v>
      </c>
      <c r="H2" s="16" t="s">
        <v>50</v>
      </c>
    </row>
    <row r="3" spans="1:8" ht="20" customHeight="1">
      <c r="A3" s="5" t="str">
        <f t="shared" ref="A3:A4" si="0">"create (a"&amp;B3&amp;":"&amp;D3&amp;"{gid:'"&amp;C3&amp;"', class:'"&amp;D3&amp;"', name:'"&amp;E3&amp;"', korname:'"&amp;F3&amp;"', chiname:'"&amp;G3&amp;"', type:'"&amp;H3&amp;"'})"</f>
        <v>create (a2:Place{gid:'L002', class:'Place', name:'일휴당(日休堂)', korname:'일휴당', chiname:'日休堂', type:'건축물'})</v>
      </c>
      <c r="B3" s="8">
        <v>2</v>
      </c>
      <c r="C3" s="16" t="s">
        <v>19</v>
      </c>
      <c r="D3" s="16" t="s">
        <v>41</v>
      </c>
      <c r="E3" s="16" t="s">
        <v>126</v>
      </c>
      <c r="F3" s="16" t="s">
        <v>46</v>
      </c>
      <c r="G3" s="16" t="s">
        <v>45</v>
      </c>
      <c r="H3" s="16" t="s">
        <v>52</v>
      </c>
    </row>
    <row r="4" spans="1:8" ht="20" customHeight="1">
      <c r="A4" s="5" t="str">
        <f t="shared" si="0"/>
        <v>create (a3:Place{gid:'L003', class:'Place', name:'이씨정원(李氏園)', korname:'이씨정원', chiname:'李氏園', type:'건축물'})</v>
      </c>
      <c r="B4" s="8">
        <v>3</v>
      </c>
      <c r="C4" s="16" t="s">
        <v>20</v>
      </c>
      <c r="D4" s="16" t="s">
        <v>41</v>
      </c>
      <c r="E4" s="16" t="s">
        <v>51</v>
      </c>
      <c r="F4" s="16" t="s">
        <v>48</v>
      </c>
      <c r="G4" s="16" t="s">
        <v>47</v>
      </c>
      <c r="H4" s="16" t="s">
        <v>52</v>
      </c>
    </row>
    <row r="5" spans="1:8" ht="15.75" customHeight="1">
      <c r="A5" s="5" t="str">
        <f t="shared" ref="A5" si="1">"create (a"&amp;B5&amp;":"&amp;D5&amp;"{gid:'"&amp;C5&amp;"', class:'"&amp;D5&amp;"', name:'"&amp;E5&amp;"', korname:'"&amp;F5&amp;"', chiname:'"&amp;G5&amp;"', type:'"&amp;H5&amp;"'})"</f>
        <v>create (a4:Place{gid:'L004', class:'Place', name:'성북둔(城北屯)', korname:'성북둔', chiname:'城北屯', type:'창고'})</v>
      </c>
      <c r="B5" s="8">
        <v>4</v>
      </c>
      <c r="C5" s="16" t="s">
        <v>1341</v>
      </c>
      <c r="D5" s="16" t="s">
        <v>41</v>
      </c>
      <c r="E5" s="16" t="s">
        <v>1400</v>
      </c>
      <c r="F5" s="16" t="s">
        <v>1396</v>
      </c>
      <c r="G5" s="16" t="s">
        <v>1397</v>
      </c>
      <c r="H5" s="16" t="s">
        <v>1399</v>
      </c>
    </row>
    <row r="6" spans="1:8" ht="15.75" customHeight="1">
      <c r="A6" s="5" t="str">
        <f t="shared" ref="A6:A56" si="2">"create (a"&amp;B6&amp;":"&amp;D6&amp;"{gid:'"&amp;C6&amp;"', class:'"&amp;D6&amp;"', name:'"&amp;E6&amp;"', korname:'"&amp;F6&amp;"', chiname:'"&amp;G6&amp;"', type:'"&amp;H6&amp;"'})"</f>
        <v>create (a5:Place{gid:'L005', class:'Place', name:'혜화문(惠化門)', korname:'혜화문', chiname:'惠化門', type:'건축물'})</v>
      </c>
      <c r="B6" s="8">
        <v>5</v>
      </c>
      <c r="C6" s="16" t="s">
        <v>1342</v>
      </c>
      <c r="D6" s="16" t="s">
        <v>41</v>
      </c>
      <c r="E6" s="16" t="s">
        <v>1401</v>
      </c>
      <c r="F6" s="16" t="s">
        <v>1402</v>
      </c>
      <c r="G6" s="16" t="s">
        <v>1403</v>
      </c>
      <c r="H6" s="16" t="s">
        <v>1404</v>
      </c>
    </row>
    <row r="7" spans="1:8" ht="15.75" customHeight="1">
      <c r="A7" s="5" t="str">
        <f t="shared" si="2"/>
        <v>create (a6:Place{gid:'L006', class:'Place', name:'무너진절(破寺)', korname:'무너진절', chiname:'破寺', type:'건축물'})</v>
      </c>
      <c r="B7" s="8">
        <v>6</v>
      </c>
      <c r="C7" s="16" t="s">
        <v>1343</v>
      </c>
      <c r="D7" s="16" t="s">
        <v>41</v>
      </c>
      <c r="E7" s="16" t="s">
        <v>1405</v>
      </c>
      <c r="F7" s="16" t="s">
        <v>1406</v>
      </c>
      <c r="G7" s="16" t="s">
        <v>1407</v>
      </c>
      <c r="H7" s="16" t="s">
        <v>1404</v>
      </c>
    </row>
    <row r="8" spans="1:8" ht="15.75" customHeight="1">
      <c r="A8" s="5" t="str">
        <f t="shared" si="2"/>
        <v>create (a7:Place{gid:'L007', class:'Place', name:'북사동(北寺洞)', korname:'북사동', chiname:'北寺洞', type:'동리'})</v>
      </c>
      <c r="B8" s="8">
        <v>7</v>
      </c>
      <c r="C8" s="16" t="s">
        <v>1344</v>
      </c>
      <c r="D8" s="16" t="s">
        <v>41</v>
      </c>
      <c r="E8" s="16" t="s">
        <v>1408</v>
      </c>
      <c r="F8" s="16" t="s">
        <v>1409</v>
      </c>
      <c r="G8" s="16" t="s">
        <v>1410</v>
      </c>
      <c r="H8" s="16" t="s">
        <v>1398</v>
      </c>
    </row>
    <row r="9" spans="1:8" ht="15.75" customHeight="1">
      <c r="A9" s="5" t="str">
        <f t="shared" si="2"/>
        <v>create (a8:Place{gid:'L008', class:'Place', name:'종묘(廟)', korname:'종묘', chiname:'廟', type:'기관'})</v>
      </c>
      <c r="B9" s="8">
        <v>8</v>
      </c>
      <c r="C9" s="16" t="s">
        <v>1345</v>
      </c>
      <c r="D9" s="16" t="s">
        <v>41</v>
      </c>
      <c r="E9" s="16" t="s">
        <v>2195</v>
      </c>
      <c r="F9" s="16" t="s">
        <v>2194</v>
      </c>
      <c r="G9" s="16" t="s">
        <v>2193</v>
      </c>
      <c r="H9" s="16" t="s">
        <v>2196</v>
      </c>
    </row>
    <row r="10" spans="1:8" ht="15.75" customHeight="1">
      <c r="A10" s="5" t="str">
        <f t="shared" si="2"/>
        <v>create (a9:Place{gid:'L009', class:'Place', name:'사직(社)', korname:'사직', chiname:'社', type:'기관'})</v>
      </c>
      <c r="B10" s="8">
        <v>9</v>
      </c>
      <c r="C10" s="16" t="s">
        <v>1346</v>
      </c>
      <c r="D10" s="16" t="s">
        <v>41</v>
      </c>
      <c r="E10" s="16" t="s">
        <v>2197</v>
      </c>
      <c r="F10" s="16" t="s">
        <v>2198</v>
      </c>
      <c r="G10" s="16" t="s">
        <v>2199</v>
      </c>
      <c r="H10" s="16" t="s">
        <v>2196</v>
      </c>
    </row>
    <row r="11" spans="1:8" ht="15.75" customHeight="1">
      <c r="A11" s="5" t="str">
        <f t="shared" si="2"/>
        <v>create (a10:Place{gid:'L010', class:'Place', name:'남평양(南平壤)', korname:'남평양', chiname:'南平壤', type:'지역'})</v>
      </c>
      <c r="B11" s="8">
        <v>10</v>
      </c>
      <c r="C11" s="16" t="s">
        <v>1347</v>
      </c>
      <c r="D11" s="16" t="s">
        <v>41</v>
      </c>
      <c r="E11" s="16" t="s">
        <v>2201</v>
      </c>
      <c r="F11" s="16" t="s">
        <v>2203</v>
      </c>
      <c r="G11" s="16" t="s">
        <v>2202</v>
      </c>
      <c r="H11" s="16" t="s">
        <v>2200</v>
      </c>
    </row>
    <row r="12" spans="1:8" ht="15.75" customHeight="1">
      <c r="A12" s="5" t="str">
        <f t="shared" si="2"/>
        <v>create (a11:Place{gid:'L011', class:'Place', name:'경회루(慶會)', korname:'경회루', chiname:'慶會', type:'건축물'})</v>
      </c>
      <c r="B12" s="8">
        <v>11</v>
      </c>
      <c r="C12" s="16" t="s">
        <v>1348</v>
      </c>
      <c r="D12" s="16" t="s">
        <v>41</v>
      </c>
      <c r="E12" s="16" t="s">
        <v>2204</v>
      </c>
      <c r="F12" s="16" t="s">
        <v>2205</v>
      </c>
      <c r="G12" s="16" t="s">
        <v>2206</v>
      </c>
      <c r="H12" s="16" t="s">
        <v>1404</v>
      </c>
    </row>
    <row r="13" spans="1:8" ht="15.75" customHeight="1">
      <c r="A13" s="5" t="str">
        <f t="shared" si="2"/>
        <v>create (a12:Place{gid:'L012', class:'Place', name:'육조(六曹)', korname:'육조', chiname:'六曹', type:'도로'})</v>
      </c>
      <c r="B13" s="8">
        <v>12</v>
      </c>
      <c r="C13" s="16" t="s">
        <v>1349</v>
      </c>
      <c r="D13" s="16" t="s">
        <v>41</v>
      </c>
      <c r="E13" s="16" t="s">
        <v>2207</v>
      </c>
      <c r="F13" s="16" t="s">
        <v>2208</v>
      </c>
      <c r="G13" s="16" t="s">
        <v>2209</v>
      </c>
      <c r="H13" s="16" t="s">
        <v>2210</v>
      </c>
    </row>
    <row r="14" spans="1:8" ht="15.75" customHeight="1">
      <c r="A14" s="5" t="str">
        <f t="shared" si="2"/>
        <v>create (a13:Place{gid:'L013', class:'Place', name:'일곱문(七門)', korname:'일곱문', chiname:'七門', type:'건축물'})</v>
      </c>
      <c r="B14" s="8">
        <v>13</v>
      </c>
      <c r="C14" s="16" t="s">
        <v>1350</v>
      </c>
      <c r="D14" s="16" t="s">
        <v>41</v>
      </c>
      <c r="E14" s="16" t="s">
        <v>1435</v>
      </c>
      <c r="F14" s="16" t="s">
        <v>1436</v>
      </c>
      <c r="G14" s="16" t="s">
        <v>1437</v>
      </c>
      <c r="H14" s="16" t="s">
        <v>1404</v>
      </c>
    </row>
    <row r="15" spans="1:8" ht="15.75" customHeight="1">
      <c r="A15" s="5" t="str">
        <f t="shared" si="2"/>
        <v>create (a14:Place{gid:'L014', class:'Place', name:'오부(五部)', korname:'오부', chiname:'五部', type:'기관'})</v>
      </c>
      <c r="B15" s="8">
        <v>14</v>
      </c>
      <c r="C15" s="16" t="s">
        <v>1351</v>
      </c>
      <c r="D15" s="16" t="s">
        <v>41</v>
      </c>
      <c r="E15" s="16" t="s">
        <v>1442</v>
      </c>
      <c r="F15" s="16" t="s">
        <v>1443</v>
      </c>
      <c r="G15" s="16" t="s">
        <v>1441</v>
      </c>
      <c r="H15" s="16" t="s">
        <v>2196</v>
      </c>
    </row>
    <row r="16" spans="1:8" ht="15.75" customHeight="1">
      <c r="A16" s="5" t="str">
        <f t="shared" si="2"/>
        <v>create (a15:Place{gid:'L015', class:'Place', name:'삼영(三營)', korname:'삼영', chiname:'三營', type:'기관'})</v>
      </c>
      <c r="B16" s="8">
        <v>15</v>
      </c>
      <c r="C16" s="16" t="s">
        <v>1352</v>
      </c>
      <c r="D16" s="16" t="s">
        <v>41</v>
      </c>
      <c r="E16" s="16" t="s">
        <v>1444</v>
      </c>
      <c r="F16" s="16" t="s">
        <v>1445</v>
      </c>
      <c r="G16" s="16" t="s">
        <v>1446</v>
      </c>
      <c r="H16" s="16" t="s">
        <v>2196</v>
      </c>
    </row>
    <row r="17" spans="1:8" ht="15.75" customHeight="1">
      <c r="A17" s="5" t="str">
        <f t="shared" si="2"/>
        <v>create (a16:Place{gid:'L016', class:'Place', name:'오성(五城)', korname:'오성', chiname:'五城', type:'동리'})</v>
      </c>
      <c r="B17" s="8">
        <v>16</v>
      </c>
      <c r="C17" s="16" t="s">
        <v>1353</v>
      </c>
      <c r="D17" s="16" t="s">
        <v>41</v>
      </c>
      <c r="E17" s="16" t="s">
        <v>1456</v>
      </c>
      <c r="F17" s="16" t="s">
        <v>1457</v>
      </c>
      <c r="G17" s="16" t="s">
        <v>1458</v>
      </c>
      <c r="H17" s="16" t="s">
        <v>1398</v>
      </c>
    </row>
    <row r="18" spans="1:8" ht="15.75" customHeight="1">
      <c r="A18" s="5" t="str">
        <f t="shared" si="2"/>
        <v>create (a17:Place{gid:'L017', class:'Place', name:'호동(衚衕)', korname:'호동', chiname:'衚衕', type:'도로'})</v>
      </c>
      <c r="B18" s="8">
        <v>17</v>
      </c>
      <c r="C18" s="16" t="s">
        <v>1354</v>
      </c>
      <c r="D18" s="16" t="s">
        <v>41</v>
      </c>
      <c r="E18" s="16" t="s">
        <v>1459</v>
      </c>
      <c r="F18" s="16" t="s">
        <v>1460</v>
      </c>
      <c r="G18" s="16" t="s">
        <v>1461</v>
      </c>
      <c r="H18" s="16" t="s">
        <v>2210</v>
      </c>
    </row>
    <row r="19" spans="1:8" ht="15.75" customHeight="1">
      <c r="A19" s="5" t="str">
        <f t="shared" si="2"/>
        <v>create (a18:Place{gid:'L018', class:'Place', name:'대도(大都)', korname:'대도', chiname:'大都', type:'지역'})</v>
      </c>
      <c r="B19" s="8">
        <v>18</v>
      </c>
      <c r="C19" s="16" t="s">
        <v>1355</v>
      </c>
      <c r="D19" s="16" t="s">
        <v>41</v>
      </c>
      <c r="E19" s="16" t="s">
        <v>1462</v>
      </c>
      <c r="F19" s="16" t="s">
        <v>1463</v>
      </c>
      <c r="G19" s="16" t="s">
        <v>1464</v>
      </c>
      <c r="H19" s="16" t="s">
        <v>2200</v>
      </c>
    </row>
    <row r="20" spans="1:8" ht="15.75" customHeight="1">
      <c r="A20" s="5" t="str">
        <f t="shared" si="2"/>
        <v>create (a19:Place{gid:'L019', class:'Place', name:'궁전(宮殿)', korname:'궁전', chiname:'宮殿', type:'건축물'})</v>
      </c>
      <c r="B20" s="8">
        <v>19</v>
      </c>
      <c r="C20" s="16" t="s">
        <v>1356</v>
      </c>
      <c r="D20" s="16" t="s">
        <v>41</v>
      </c>
      <c r="E20" s="16" t="s">
        <v>2211</v>
      </c>
      <c r="F20" s="16" t="s">
        <v>2212</v>
      </c>
      <c r="G20" s="16" t="s">
        <v>2213</v>
      </c>
      <c r="H20" s="16" t="s">
        <v>1404</v>
      </c>
    </row>
    <row r="21" spans="1:8" ht="15.75" customHeight="1">
      <c r="A21" s="5" t="str">
        <f t="shared" si="2"/>
        <v>create (a20:Place{gid:'L020', class:'Place', name:'근교촌락(郊鄙)', korname:'근교촌락', chiname:'郊鄙', type:'동리'})</v>
      </c>
      <c r="B21" s="8">
        <v>20</v>
      </c>
      <c r="C21" s="16" t="s">
        <v>1357</v>
      </c>
      <c r="D21" s="16" t="s">
        <v>41</v>
      </c>
      <c r="E21" s="16" t="s">
        <v>2214</v>
      </c>
      <c r="F21" s="16" t="s">
        <v>2215</v>
      </c>
      <c r="G21" s="16" t="s">
        <v>2216</v>
      </c>
      <c r="H21" s="16" t="s">
        <v>1398</v>
      </c>
    </row>
    <row r="22" spans="1:8" ht="15.75" customHeight="1">
      <c r="A22" s="5" t="str">
        <f t="shared" si="2"/>
        <v>create (a21:Place{gid:'L021', class:'Place', name:'두릉(杜陵)', korname:'두릉', chiname:'杜陵', type:'능'})</v>
      </c>
      <c r="B22" s="8">
        <v>21</v>
      </c>
      <c r="C22" s="16" t="s">
        <v>1358</v>
      </c>
      <c r="D22" s="16" t="s">
        <v>41</v>
      </c>
      <c r="E22" s="16" t="s">
        <v>2217</v>
      </c>
      <c r="F22" s="16" t="s">
        <v>2218</v>
      </c>
      <c r="G22" s="16" t="s">
        <v>2219</v>
      </c>
      <c r="H22" s="16" t="s">
        <v>2220</v>
      </c>
    </row>
    <row r="23" spans="1:8" ht="15.75" customHeight="1">
      <c r="A23" s="5" t="str">
        <f t="shared" si="2"/>
        <v>create (a22:Place{gid:'L022', class:'Place', name:'용릉(舂陵)', korname:'용릉', chiname:'舂陵', type:'능'})</v>
      </c>
      <c r="B23" s="8">
        <v>22</v>
      </c>
      <c r="C23" s="16" t="s">
        <v>1359</v>
      </c>
      <c r="D23" s="16" t="s">
        <v>41</v>
      </c>
      <c r="E23" s="16" t="s">
        <v>2222</v>
      </c>
      <c r="F23" s="16" t="s">
        <v>2221</v>
      </c>
      <c r="G23" s="16" t="s">
        <v>2223</v>
      </c>
      <c r="H23" s="16" t="s">
        <v>2220</v>
      </c>
    </row>
    <row r="24" spans="1:8" ht="15.75" customHeight="1">
      <c r="A24" s="5" t="str">
        <f t="shared" si="2"/>
        <v>create (a23:Place{gid:'L023', class:'Place', name:'변하(汴河)', korname:'변하', chiname:'汴河', type:'운하'})</v>
      </c>
      <c r="B24" s="8">
        <v>23</v>
      </c>
      <c r="C24" s="16" t="s">
        <v>1360</v>
      </c>
      <c r="D24" s="16" t="s">
        <v>41</v>
      </c>
      <c r="E24" s="16" t="s">
        <v>2224</v>
      </c>
      <c r="F24" s="16" t="s">
        <v>2225</v>
      </c>
      <c r="G24" s="16" t="s">
        <v>2226</v>
      </c>
      <c r="H24" s="16" t="s">
        <v>2227</v>
      </c>
    </row>
    <row r="25" spans="1:8" ht="15.75" customHeight="1">
      <c r="A25" s="5" t="str">
        <f t="shared" si="2"/>
        <v>create (a24:Place{gid:'L024', class:'Place', name:'홍화(弘化)', korname:'홍화', chiname:'弘化', type:'건축물'})</v>
      </c>
      <c r="B25" s="8">
        <v>24</v>
      </c>
      <c r="C25" s="16" t="s">
        <v>1361</v>
      </c>
      <c r="D25" s="16" t="s">
        <v>41</v>
      </c>
      <c r="E25" s="16" t="s">
        <v>2228</v>
      </c>
      <c r="F25" s="16" t="s">
        <v>2229</v>
      </c>
      <c r="G25" s="16" t="s">
        <v>2230</v>
      </c>
      <c r="H25" s="16" t="s">
        <v>1404</v>
      </c>
    </row>
    <row r="26" spans="1:8" ht="15.75" customHeight="1">
      <c r="A26" s="5" t="str">
        <f t="shared" si="2"/>
        <v>create (a25:Place{gid:'L025', class:'Place', name:'돈화(㪟化)', korname:'돈화', chiname:'㪟化', type:'건축물'})</v>
      </c>
      <c r="B26" s="8">
        <v>25</v>
      </c>
      <c r="C26" s="16" t="s">
        <v>1362</v>
      </c>
      <c r="D26" s="16" t="s">
        <v>41</v>
      </c>
      <c r="E26" s="16" t="s">
        <v>2231</v>
      </c>
      <c r="F26" s="16" t="s">
        <v>2232</v>
      </c>
      <c r="G26" s="16" t="s">
        <v>2233</v>
      </c>
      <c r="H26" s="16" t="s">
        <v>1404</v>
      </c>
    </row>
    <row r="27" spans="1:8" ht="15.75" customHeight="1">
      <c r="A27" s="5" t="str">
        <f t="shared" si="2"/>
        <v>create (a26:Place{gid:'L026', class:'Place', name:'금원(禁籞)', korname:'금원', chiname:'禁籞', type:'건축물'})</v>
      </c>
      <c r="B27" s="8">
        <v>26</v>
      </c>
      <c r="C27" s="16" t="s">
        <v>1363</v>
      </c>
      <c r="D27" s="16" t="s">
        <v>41</v>
      </c>
      <c r="E27" s="16" t="s">
        <v>2234</v>
      </c>
      <c r="F27" s="16" t="s">
        <v>2235</v>
      </c>
      <c r="G27" s="16" t="s">
        <v>2236</v>
      </c>
      <c r="H27" s="16" t="s">
        <v>1404</v>
      </c>
    </row>
    <row r="28" spans="1:8" ht="15.75" customHeight="1">
      <c r="A28" s="5" t="str">
        <f t="shared" si="2"/>
        <v>create (a27:Place{gid:'L027', class:'Place', name:'창덕궁(昌德)', korname:'창덕궁', chiname:'昌德', type:'건축물'})</v>
      </c>
      <c r="B28" s="8">
        <v>27</v>
      </c>
      <c r="C28" s="16" t="s">
        <v>1364</v>
      </c>
      <c r="D28" s="16" t="s">
        <v>41</v>
      </c>
      <c r="E28" s="16" t="s">
        <v>2237</v>
      </c>
      <c r="F28" s="16" t="s">
        <v>2238</v>
      </c>
      <c r="G28" s="16" t="s">
        <v>2239</v>
      </c>
      <c r="H28" s="16" t="s">
        <v>1404</v>
      </c>
    </row>
    <row r="29" spans="1:8" ht="15.75" customHeight="1">
      <c r="A29" s="5" t="str">
        <f t="shared" si="2"/>
        <v>create (a28:Place{gid:'L028', class:'Place', name:'창경궁(昌慶)', korname:'창경궁', chiname:'昌慶', type:'건축물'})</v>
      </c>
      <c r="B29" s="8">
        <v>28</v>
      </c>
      <c r="C29" s="16" t="s">
        <v>1365</v>
      </c>
      <c r="D29" s="16" t="s">
        <v>41</v>
      </c>
      <c r="E29" s="16" t="s">
        <v>2240</v>
      </c>
      <c r="F29" s="16" t="s">
        <v>2245</v>
      </c>
      <c r="G29" s="16" t="s">
        <v>2241</v>
      </c>
      <c r="H29" s="16" t="s">
        <v>1404</v>
      </c>
    </row>
    <row r="30" spans="1:8" ht="15.75" customHeight="1">
      <c r="A30" s="5" t="str">
        <f t="shared" si="2"/>
        <v>create (a29:Place{gid:'L029', class:'Place', name:'건양문(建陽一門)', korname:'건양문', chiname:'建陽一門', type:'건축물'})</v>
      </c>
      <c r="B30" s="8">
        <v>29</v>
      </c>
      <c r="C30" s="16" t="s">
        <v>1366</v>
      </c>
      <c r="D30" s="16" t="s">
        <v>41</v>
      </c>
      <c r="E30" s="16" t="s">
        <v>2242</v>
      </c>
      <c r="F30" s="16" t="s">
        <v>2243</v>
      </c>
      <c r="G30" s="16" t="s">
        <v>2244</v>
      </c>
      <c r="H30" s="16" t="s">
        <v>1404</v>
      </c>
    </row>
    <row r="31" spans="1:8" ht="15.75" customHeight="1">
      <c r="A31" s="5" t="str">
        <f t="shared" si="2"/>
        <v>create (a30:Place{gid:'L030', class:'Place', name:'춘당대길(春塘路)', korname:'춘당대길', chiname:'春塘路', type:'도로'})</v>
      </c>
      <c r="B31" s="8">
        <v>30</v>
      </c>
      <c r="C31" s="16" t="s">
        <v>1367</v>
      </c>
      <c r="D31" s="16" t="s">
        <v>41</v>
      </c>
      <c r="E31" s="16" t="s">
        <v>1510</v>
      </c>
      <c r="F31" s="16" t="s">
        <v>1509</v>
      </c>
      <c r="G31" s="16" t="s">
        <v>1511</v>
      </c>
      <c r="H31" s="16" t="s">
        <v>2210</v>
      </c>
    </row>
    <row r="32" spans="1:8" ht="15.75" customHeight="1">
      <c r="A32" s="5" t="str">
        <f t="shared" si="2"/>
        <v>create (a31:Place{gid:'L031', class:'Place', name:'북원(北苑)', korname:'북원', chiname:'北苑', type:'지역'})</v>
      </c>
      <c r="B32" s="8">
        <v>31</v>
      </c>
      <c r="C32" s="16" t="s">
        <v>1368</v>
      </c>
      <c r="D32" s="16" t="s">
        <v>41</v>
      </c>
      <c r="E32" s="16" t="s">
        <v>2246</v>
      </c>
      <c r="F32" s="16" t="s">
        <v>2247</v>
      </c>
      <c r="G32" s="16" t="s">
        <v>2248</v>
      </c>
      <c r="H32" s="16" t="s">
        <v>2200</v>
      </c>
    </row>
    <row r="33" spans="1:8" ht="15.75" customHeight="1">
      <c r="A33" s="5" t="str">
        <f t="shared" si="2"/>
        <v>create (a32:Place{gid:'L032', class:'Place', name:'솔숲(松陰)', korname:'솔숲', chiname:'松陰', type:'지역'})</v>
      </c>
      <c r="B33" s="8">
        <v>32</v>
      </c>
      <c r="C33" s="16" t="s">
        <v>1369</v>
      </c>
      <c r="D33" s="16" t="s">
        <v>41</v>
      </c>
      <c r="E33" s="16" t="s">
        <v>1515</v>
      </c>
      <c r="F33" s="16" t="s">
        <v>1516</v>
      </c>
      <c r="G33" s="16" t="s">
        <v>1517</v>
      </c>
      <c r="H33" s="16" t="s">
        <v>2200</v>
      </c>
    </row>
    <row r="34" spans="1:8" ht="15.75" customHeight="1">
      <c r="A34" s="5" t="str">
        <f t="shared" si="2"/>
        <v>create (a33:Place{gid:'L033', class:'Place', name:'황단(皇壇)', korname:'황단', chiname:'皇壇', type:'건축물'})</v>
      </c>
      <c r="B34" s="8">
        <v>33</v>
      </c>
      <c r="C34" s="16" t="s">
        <v>1370</v>
      </c>
      <c r="D34" s="16" t="s">
        <v>41</v>
      </c>
      <c r="E34" s="16" t="s">
        <v>1521</v>
      </c>
      <c r="F34" s="16" t="s">
        <v>1522</v>
      </c>
      <c r="G34" s="16" t="s">
        <v>1523</v>
      </c>
      <c r="H34" s="16" t="s">
        <v>1404</v>
      </c>
    </row>
    <row r="35" spans="1:8" ht="15.75" customHeight="1">
      <c r="A35" s="5" t="str">
        <f t="shared" si="2"/>
        <v>create (a34:Place{gid:'L034', class:'Place', name:'고릉(觚棱)', korname:'고릉', chiname:'觚棱', type:'건축물'})</v>
      </c>
      <c r="B35" s="8">
        <v>34</v>
      </c>
      <c r="C35" s="16" t="s">
        <v>1371</v>
      </c>
      <c r="D35" s="16" t="s">
        <v>41</v>
      </c>
      <c r="E35" s="16" t="s">
        <v>2249</v>
      </c>
      <c r="F35" s="16" t="s">
        <v>2250</v>
      </c>
      <c r="G35" s="16" t="s">
        <v>2251</v>
      </c>
      <c r="H35" s="16" t="s">
        <v>1404</v>
      </c>
    </row>
    <row r="36" spans="1:8" ht="15.75" customHeight="1">
      <c r="A36" s="5" t="str">
        <f t="shared" si="2"/>
        <v>create (a35:Place{gid:'L035', class:'Place', name:'경희궁(慶煕)', korname:'경희궁', chiname:'慶煕', type:'건축물'})</v>
      </c>
      <c r="B36" s="8">
        <v>35</v>
      </c>
      <c r="C36" s="16" t="s">
        <v>1372</v>
      </c>
      <c r="D36" s="16" t="s">
        <v>41</v>
      </c>
      <c r="E36" s="16" t="s">
        <v>2252</v>
      </c>
      <c r="F36" s="16" t="s">
        <v>2253</v>
      </c>
      <c r="G36" s="16" t="s">
        <v>2254</v>
      </c>
      <c r="H36" s="16" t="s">
        <v>1404</v>
      </c>
    </row>
    <row r="37" spans="1:8" ht="15.75" customHeight="1">
      <c r="A37" s="5" t="str">
        <f t="shared" si="2"/>
        <v>create (a36:Place{gid:'L036', class:'Place', name:'배오개마을(梨峴)', korname:'배오개마을', chiname:'梨峴', type:'동리'})</v>
      </c>
      <c r="B37" s="8">
        <v>36</v>
      </c>
      <c r="C37" s="16" t="s">
        <v>1373</v>
      </c>
      <c r="D37" s="16" t="s">
        <v>41</v>
      </c>
      <c r="E37" s="16" t="s">
        <v>2255</v>
      </c>
      <c r="F37" s="16" t="s">
        <v>2256</v>
      </c>
      <c r="G37" s="16" t="s">
        <v>2257</v>
      </c>
      <c r="H37" s="16" t="s">
        <v>1398</v>
      </c>
    </row>
    <row r="38" spans="1:8" ht="15.75" customHeight="1">
      <c r="A38" s="5" t="str">
        <f t="shared" si="2"/>
        <v>create (a37:Place{gid:'L037', class:'Place', name:'종각(鍾樓)', korname:'종각', chiname:'鍾樓', type:'동리'})</v>
      </c>
      <c r="B38" s="8">
        <v>37</v>
      </c>
      <c r="C38" s="16" t="s">
        <v>1374</v>
      </c>
      <c r="D38" s="16" t="s">
        <v>41</v>
      </c>
      <c r="E38" s="16" t="s">
        <v>2258</v>
      </c>
      <c r="F38" s="16" t="s">
        <v>2259</v>
      </c>
      <c r="G38" s="16" t="s">
        <v>2260</v>
      </c>
      <c r="H38" s="16" t="s">
        <v>1398</v>
      </c>
    </row>
    <row r="39" spans="1:8" ht="15.75" customHeight="1">
      <c r="A39" s="5" t="str">
        <f t="shared" si="2"/>
        <v>create (a38:Place{gid:'L038', class:'Place', name:'칠패(七牌)', korname:'칠패', chiname:'七牌', type:'동리'})</v>
      </c>
      <c r="B39" s="8">
        <v>38</v>
      </c>
      <c r="C39" s="16" t="s">
        <v>1375</v>
      </c>
      <c r="D39" s="16" t="s">
        <v>41</v>
      </c>
      <c r="E39" s="16" t="s">
        <v>2261</v>
      </c>
      <c r="F39" s="16" t="s">
        <v>2262</v>
      </c>
      <c r="G39" s="16" t="s">
        <v>2263</v>
      </c>
      <c r="H39" s="16" t="s">
        <v>1398</v>
      </c>
    </row>
    <row r="40" spans="1:8" ht="15.75" customHeight="1">
      <c r="A40" s="5" t="str">
        <f t="shared" si="2"/>
        <v>create (a39:Place{gid:'L039', class:'Place', name:'봉성(鳳城)', korname:'봉성', chiname:'鳳城', type:'건축물'})</v>
      </c>
      <c r="B40" s="8">
        <v>39</v>
      </c>
      <c r="C40" s="16" t="s">
        <v>1376</v>
      </c>
      <c r="D40" s="16" t="s">
        <v>41</v>
      </c>
      <c r="E40" s="16" t="s">
        <v>1554</v>
      </c>
      <c r="F40" s="16" t="s">
        <v>1555</v>
      </c>
      <c r="G40" s="16" t="s">
        <v>1556</v>
      </c>
      <c r="H40" s="16" t="s">
        <v>1404</v>
      </c>
    </row>
    <row r="41" spans="1:8" ht="15.75" customHeight="1">
      <c r="A41" s="5" t="str">
        <f t="shared" si="2"/>
        <v>create (a40:Place{gid:'L040', class:'Place', name:'연경(燕京)', korname:'연경', chiname:'燕京', type:'지역'})</v>
      </c>
      <c r="B41" s="8">
        <v>40</v>
      </c>
      <c r="C41" s="16" t="s">
        <v>1377</v>
      </c>
      <c r="D41" s="16" t="s">
        <v>41</v>
      </c>
      <c r="E41" s="16" t="s">
        <v>2264</v>
      </c>
      <c r="F41" s="16" t="s">
        <v>2265</v>
      </c>
      <c r="G41" s="16" t="s">
        <v>2266</v>
      </c>
      <c r="H41" s="16" t="s">
        <v>2200</v>
      </c>
    </row>
    <row r="42" spans="1:8" ht="15.75" customHeight="1">
      <c r="A42" s="5" t="str">
        <f t="shared" si="2"/>
        <v>create (a41:Place{gid:'L041', class:'Place', name:'북관(北關)', korname:'북관', chiname:'北關', type:'지역'})</v>
      </c>
      <c r="B42" s="8">
        <v>41</v>
      </c>
      <c r="C42" s="16" t="s">
        <v>1378</v>
      </c>
      <c r="D42" s="16" t="s">
        <v>41</v>
      </c>
      <c r="E42" s="16" t="s">
        <v>2267</v>
      </c>
      <c r="F42" s="16" t="s">
        <v>2268</v>
      </c>
      <c r="G42" s="16" t="s">
        <v>2269</v>
      </c>
      <c r="H42" s="16" t="s">
        <v>2200</v>
      </c>
    </row>
    <row r="43" spans="1:8" ht="15.75" customHeight="1">
      <c r="A43" s="5" t="str">
        <f t="shared" si="2"/>
        <v>create (a42:Place{gid:'L042', class:'Place', name:'한산(韓山)', korname:'한산', chiname:'韓山', type:'지역'})</v>
      </c>
      <c r="B43" s="8">
        <v>42</v>
      </c>
      <c r="C43" s="16" t="s">
        <v>1379</v>
      </c>
      <c r="D43" s="16" t="s">
        <v>41</v>
      </c>
      <c r="E43" s="16" t="s">
        <v>2270</v>
      </c>
      <c r="F43" s="16" t="s">
        <v>2271</v>
      </c>
      <c r="G43" s="16" t="s">
        <v>2272</v>
      </c>
      <c r="H43" s="16" t="s">
        <v>2200</v>
      </c>
    </row>
    <row r="44" spans="1:8" ht="15.75" customHeight="1">
      <c r="A44" s="5" t="str">
        <f t="shared" si="2"/>
        <v>create (a43:Place{gid:'L043', class:'Place', name:'원나라(元)', korname:'원나라', chiname:'元', type:'지역'})</v>
      </c>
      <c r="B44" s="8">
        <v>43</v>
      </c>
      <c r="C44" s="16" t="s">
        <v>1380</v>
      </c>
      <c r="D44" s="16" t="s">
        <v>41</v>
      </c>
      <c r="E44" s="16" t="s">
        <v>2273</v>
      </c>
      <c r="F44" s="16" t="s">
        <v>2274</v>
      </c>
      <c r="G44" s="16" t="s">
        <v>2275</v>
      </c>
      <c r="H44" s="16" t="s">
        <v>2200</v>
      </c>
    </row>
    <row r="45" spans="1:8" ht="15.75" customHeight="1">
      <c r="A45" s="5" t="str">
        <f t="shared" si="2"/>
        <v>create (a44:Place{gid:'L044', class:'Place', name:'흥인문(興仁門)', korname:'흥인문', chiname:'興仁門', type:'건축물'})</v>
      </c>
      <c r="B45" s="8">
        <v>44</v>
      </c>
      <c r="C45" s="16" t="s">
        <v>1381</v>
      </c>
      <c r="D45" s="16" t="s">
        <v>41</v>
      </c>
      <c r="E45" s="16" t="s">
        <v>2276</v>
      </c>
      <c r="F45" s="16" t="s">
        <v>2277</v>
      </c>
      <c r="G45" s="16" t="s">
        <v>2278</v>
      </c>
      <c r="H45" s="16" t="s">
        <v>1404</v>
      </c>
    </row>
    <row r="46" spans="1:8" ht="15.75" customHeight="1">
      <c r="A46" s="5" t="str">
        <f t="shared" si="2"/>
        <v>create (a45:Place{gid:'L045', class:'Place', name:'옛궁궐길(舊宮路)', korname:'옛궁궐길', chiname:'舊宮路', type:'도로'})</v>
      </c>
      <c r="B46" s="8">
        <v>45</v>
      </c>
      <c r="C46" s="16" t="s">
        <v>1382</v>
      </c>
      <c r="D46" s="16" t="s">
        <v>41</v>
      </c>
      <c r="E46" s="16" t="s">
        <v>2106</v>
      </c>
      <c r="F46" s="16" t="s">
        <v>2107</v>
      </c>
      <c r="G46" s="16" t="s">
        <v>2108</v>
      </c>
      <c r="H46" s="16" t="s">
        <v>2210</v>
      </c>
    </row>
    <row r="47" spans="1:8" ht="15.75" customHeight="1">
      <c r="A47" s="5" t="str">
        <f t="shared" si="2"/>
        <v>create (a46:Place{gid:'L046', class:'Place', name:'태평관(太平館)', korname:'태평관', chiname:'太平館', type:'건축물'})</v>
      </c>
      <c r="B47" s="8">
        <v>46</v>
      </c>
      <c r="C47" s="16" t="s">
        <v>1383</v>
      </c>
      <c r="D47" s="16" t="s">
        <v>41</v>
      </c>
      <c r="E47" s="16" t="s">
        <v>2124</v>
      </c>
      <c r="F47" s="16" t="s">
        <v>2125</v>
      </c>
      <c r="G47" s="16" t="s">
        <v>2126</v>
      </c>
      <c r="H47" s="16" t="s">
        <v>1404</v>
      </c>
    </row>
    <row r="48" spans="1:8" ht="15.75" customHeight="1">
      <c r="A48" s="5" t="str">
        <f t="shared" si="2"/>
        <v>create (a47:Place{gid:'L047', class:'Place', name:'명설루(明雪樓)', korname:'명설루', chiname:'明雪樓', type:'건축물'})</v>
      </c>
      <c r="B48" s="8">
        <v>47</v>
      </c>
      <c r="C48" s="16" t="s">
        <v>1384</v>
      </c>
      <c r="D48" s="16" t="s">
        <v>41</v>
      </c>
      <c r="E48" s="16" t="s">
        <v>2127</v>
      </c>
      <c r="F48" s="16" t="s">
        <v>2128</v>
      </c>
      <c r="G48" s="16" t="s">
        <v>2129</v>
      </c>
      <c r="H48" s="16" t="s">
        <v>1404</v>
      </c>
    </row>
    <row r="49" spans="1:8" ht="15.75" customHeight="1">
      <c r="A49" s="5" t="str">
        <f t="shared" si="2"/>
        <v>create (a48:Place{gid:'L048', class:'Place', name:'혜청(惠廳)', korname:'혜청', chiname:'惠廳', type:'기관'})</v>
      </c>
      <c r="B49" s="8">
        <v>48</v>
      </c>
      <c r="C49" s="16" t="s">
        <v>1385</v>
      </c>
      <c r="D49" s="16" t="s">
        <v>41</v>
      </c>
      <c r="E49" s="16" t="s">
        <v>2279</v>
      </c>
      <c r="F49" s="16" t="s">
        <v>2280</v>
      </c>
      <c r="G49" s="16" t="s">
        <v>2281</v>
      </c>
      <c r="H49" s="16" t="s">
        <v>2196</v>
      </c>
    </row>
    <row r="50" spans="1:8" ht="15.75" customHeight="1">
      <c r="A50" s="5" t="str">
        <f t="shared" si="2"/>
        <v>create (a49:Place{gid:'L049', class:'Place', name:'균청(均廳)', korname:'균청', chiname:'均廳', type:'기관'})</v>
      </c>
      <c r="B50" s="8">
        <v>49</v>
      </c>
      <c r="C50" s="16" t="s">
        <v>1386</v>
      </c>
      <c r="D50" s="16" t="s">
        <v>41</v>
      </c>
      <c r="E50" s="16" t="s">
        <v>2282</v>
      </c>
      <c r="F50" s="16" t="s">
        <v>2283</v>
      </c>
      <c r="G50" s="16" t="s">
        <v>2284</v>
      </c>
      <c r="H50" s="16" t="s">
        <v>2196</v>
      </c>
    </row>
    <row r="51" spans="1:8" ht="15.75" customHeight="1">
      <c r="A51" s="5" t="str">
        <f t="shared" si="2"/>
        <v>create (a50:Place{gid:'L050', class:'Place', name:'남산(南山)', korname:'남산', chiname:'南山', type:'지역'})</v>
      </c>
      <c r="B51" s="8">
        <v>50</v>
      </c>
      <c r="C51" s="16" t="s">
        <v>1387</v>
      </c>
      <c r="D51" s="16" t="s">
        <v>41</v>
      </c>
      <c r="E51" s="16" t="s">
        <v>2285</v>
      </c>
      <c r="F51" s="16" t="s">
        <v>2286</v>
      </c>
      <c r="G51" s="16" t="s">
        <v>2287</v>
      </c>
      <c r="H51" s="16" t="s">
        <v>2200</v>
      </c>
    </row>
    <row r="52" spans="1:8" ht="15.75" customHeight="1">
      <c r="A52" s="5" t="str">
        <f t="shared" si="2"/>
        <v>create (a51:Place{gid:'L051', class:'Place', name:'청계천(濬川)', korname:'청계천', chiname:'濬川', type:'지역'})</v>
      </c>
      <c r="B52" s="8">
        <v>51</v>
      </c>
      <c r="C52" s="16" t="s">
        <v>1388</v>
      </c>
      <c r="D52" s="16" t="s">
        <v>41</v>
      </c>
      <c r="E52" s="16" t="s">
        <v>2154</v>
      </c>
      <c r="F52" s="16" t="s">
        <v>2155</v>
      </c>
      <c r="G52" s="16" t="s">
        <v>2156</v>
      </c>
      <c r="H52" s="16" t="s">
        <v>2200</v>
      </c>
    </row>
    <row r="53" spans="1:8" ht="15.75" customHeight="1">
      <c r="A53" s="5" t="str">
        <f t="shared" si="2"/>
        <v>create (a52:Place{gid:'L052', class:'Place', name:'제주도(乇羅)', korname:'제주도', chiname:'乇羅', type:'지역'})</v>
      </c>
      <c r="B53" s="8">
        <v>52</v>
      </c>
      <c r="C53" s="16" t="s">
        <v>1389</v>
      </c>
      <c r="D53" s="16" t="s">
        <v>41</v>
      </c>
      <c r="E53" s="16" t="s">
        <v>2288</v>
      </c>
      <c r="F53" s="16" t="s">
        <v>2289</v>
      </c>
      <c r="G53" s="16" t="s">
        <v>2290</v>
      </c>
      <c r="H53" s="16" t="s">
        <v>2200</v>
      </c>
    </row>
    <row r="54" spans="1:8" ht="15.75" customHeight="1">
      <c r="A54" s="5" t="str">
        <f t="shared" si="2"/>
        <v>create (a53:Place{gid:'L053', class:'Place', name:'불함산(不咸)', korname:'불함산', chiname:'不咸', type:'지역'})</v>
      </c>
      <c r="B54" s="8">
        <v>53</v>
      </c>
      <c r="C54" s="16" t="s">
        <v>1390</v>
      </c>
      <c r="D54" s="16" t="s">
        <v>41</v>
      </c>
      <c r="E54" s="16" t="s">
        <v>2291</v>
      </c>
      <c r="F54" s="16" t="s">
        <v>2292</v>
      </c>
      <c r="G54" s="16" t="s">
        <v>2293</v>
      </c>
      <c r="H54" s="16" t="s">
        <v>2200</v>
      </c>
    </row>
    <row r="55" spans="1:8" ht="15.75" customHeight="1">
      <c r="A55" s="5" t="str">
        <f t="shared" si="2"/>
        <v>create (a54:Place{gid:'L054', class:'Place', name:'우산국(于山)', korname:'우산국', chiname:'于山', type:'지역'})</v>
      </c>
      <c r="B55" s="8">
        <v>54</v>
      </c>
      <c r="C55" s="16" t="s">
        <v>1391</v>
      </c>
      <c r="D55" s="16" t="s">
        <v>41</v>
      </c>
      <c r="E55" s="16" t="s">
        <v>2294</v>
      </c>
      <c r="F55" s="16" t="s">
        <v>2295</v>
      </c>
      <c r="G55" s="16" t="s">
        <v>2296</v>
      </c>
      <c r="H55" s="16" t="s">
        <v>2200</v>
      </c>
    </row>
    <row r="56" spans="1:8" ht="15.75" customHeight="1">
      <c r="A56" s="5" t="str">
        <f t="shared" si="2"/>
        <v>create (a55:Place{gid:'L055', class:'Place', name:'압록강(馬訾)', korname:'압록강', chiname:'馬訾', type:'지역'})</v>
      </c>
      <c r="B56" s="8">
        <v>55</v>
      </c>
      <c r="C56" s="16" t="s">
        <v>1392</v>
      </c>
      <c r="D56" s="16" t="s">
        <v>41</v>
      </c>
      <c r="E56" s="16" t="s">
        <v>2297</v>
      </c>
      <c r="F56" s="16" t="s">
        <v>2298</v>
      </c>
      <c r="G56" s="16" t="s">
        <v>2299</v>
      </c>
      <c r="H56" s="16" t="s">
        <v>2200</v>
      </c>
    </row>
    <row r="57" spans="1:8" ht="15.75" customHeight="1">
      <c r="A57" s="5" t="str">
        <f t="shared" ref="A57" si="3">"create (a"&amp;B57&amp;":"&amp;D57&amp;"{gid:'"&amp;C57&amp;"', class:'"&amp;D57&amp;"', name:'"&amp;E57&amp;"', korname:'"&amp;F57&amp;"', chiname:'"&amp;G57&amp;"', type:'"&amp;H57&amp;"'})"</f>
        <v>create (a56:Place{gid:'L056', class:'Place', name:'서울', korname:'서울', chiname:'', type:'지역'})</v>
      </c>
      <c r="B57" s="8">
        <v>56</v>
      </c>
      <c r="C57" s="16" t="s">
        <v>1393</v>
      </c>
      <c r="D57" s="16" t="s">
        <v>41</v>
      </c>
      <c r="E57" s="16" t="s">
        <v>2077</v>
      </c>
      <c r="F57" s="16" t="s">
        <v>2077</v>
      </c>
      <c r="G57" s="16"/>
      <c r="H57" s="16" t="s">
        <v>2200</v>
      </c>
    </row>
    <row r="58" spans="1:8" ht="15.75" customHeight="1">
      <c r="A58" s="5" t="str">
        <f t="shared" ref="A58" si="4">"create (a"&amp;B58&amp;":"&amp;D58&amp;"{gid:'"&amp;C58&amp;"', class:'"&amp;D58&amp;"', name:'"&amp;E58&amp;"', korname:'"&amp;F58&amp;"', chiname:'"&amp;G58&amp;"', type:'"&amp;H58&amp;"'})"</f>
        <v>create (a57:Place{gid:'L057', class:'Place', name:'조선(朝鮮)', korname:'조선', chiname:'朝鮮', type:'지역'})</v>
      </c>
      <c r="B58" s="8">
        <v>57</v>
      </c>
      <c r="C58" s="16" t="s">
        <v>1394</v>
      </c>
      <c r="D58" s="16" t="s">
        <v>41</v>
      </c>
      <c r="E58" s="16" t="s">
        <v>2882</v>
      </c>
      <c r="F58" s="16" t="s">
        <v>2881</v>
      </c>
      <c r="G58" s="16" t="s">
        <v>2883</v>
      </c>
      <c r="H58" s="16" t="s">
        <v>2200</v>
      </c>
    </row>
    <row r="59" spans="1:8" ht="15.75" customHeight="1">
      <c r="A59" s="5" t="str">
        <f t="shared" ref="A59" si="5">"create (a"&amp;B59&amp;":"&amp;D59&amp;"{gid:'"&amp;C59&amp;"', class:'"&amp;D59&amp;"', name:'"&amp;E59&amp;"', korname:'"&amp;F59&amp;"', chiname:'"&amp;G59&amp;"', type:'"&amp;H59&amp;"'})"</f>
        <v>create (a58:Place{gid:'L058', class:'Place', name:'중국(中國)', korname:'중국', chiname:'中國', type:'지역'})</v>
      </c>
      <c r="B59" s="8">
        <v>58</v>
      </c>
      <c r="C59" s="16" t="s">
        <v>1395</v>
      </c>
      <c r="D59" s="16" t="s">
        <v>41</v>
      </c>
      <c r="E59" s="16" t="s">
        <v>2891</v>
      </c>
      <c r="F59" s="16" t="s">
        <v>2892</v>
      </c>
      <c r="G59" s="16" t="s">
        <v>2893</v>
      </c>
      <c r="H59" s="16" t="s">
        <v>2200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D646-4248-4E31-978F-78B165AF9A85}">
  <sheetPr>
    <outlinePr summaryBelow="0" summaryRight="0"/>
  </sheetPr>
  <dimension ref="A1:F80"/>
  <sheetViews>
    <sheetView topLeftCell="A61" zoomScale="115" zoomScaleNormal="115" workbookViewId="0">
      <selection activeCell="A80" sqref="A2:A80"/>
    </sheetView>
  </sheetViews>
  <sheetFormatPr baseColWidth="10" defaultColWidth="14.5" defaultRowHeight="15.75" customHeight="1"/>
  <cols>
    <col min="1" max="1" width="58.5" customWidth="1"/>
    <col min="2" max="2" width="6" customWidth="1"/>
    <col min="3" max="3" width="7.6640625" bestFit="1" customWidth="1"/>
    <col min="4" max="4" width="8.5" customWidth="1"/>
    <col min="5" max="5" width="12.5" customWidth="1"/>
    <col min="6" max="6" width="13" customWidth="1"/>
  </cols>
  <sheetData>
    <row r="1" spans="1:6" ht="21.75" customHeight="1" thickBot="1">
      <c r="A1" s="1" t="s">
        <v>6</v>
      </c>
      <c r="B1" s="17" t="s">
        <v>7</v>
      </c>
      <c r="C1" s="18" t="s">
        <v>12</v>
      </c>
      <c r="D1" s="19" t="s">
        <v>8</v>
      </c>
      <c r="E1" s="19" t="s">
        <v>0</v>
      </c>
      <c r="F1" s="19" t="s">
        <v>81</v>
      </c>
    </row>
    <row r="2" spans="1:6" ht="20" customHeight="1">
      <c r="A2" s="5" t="str">
        <f>"create (a"&amp;B2&amp;":"&amp;D2&amp;"{gid:'"&amp;C2&amp;"', class:'"&amp;D2&amp;"', name:'"&amp;E2&amp;"', objectType:'"&amp;F2&amp;"'})"</f>
        <v>create (a1:Object{gid:'O001', class:'Object', name:'복숭아꽃', objectType:'식물'})</v>
      </c>
      <c r="B2" s="20">
        <v>1</v>
      </c>
      <c r="C2" s="16" t="s">
        <v>76</v>
      </c>
      <c r="D2" s="16" t="s">
        <v>75</v>
      </c>
      <c r="E2" s="16" t="s">
        <v>79</v>
      </c>
      <c r="F2" s="16" t="s">
        <v>80</v>
      </c>
    </row>
    <row r="3" spans="1:6" ht="20" customHeight="1">
      <c r="A3" s="5" t="str">
        <f t="shared" ref="A3:A5" si="0">"create (a"&amp;B3&amp;":"&amp;D3&amp;"{gid:'"&amp;C3&amp;"', class:'"&amp;D3&amp;"', name:'"&amp;E3&amp;"', objectType:'"&amp;F3&amp;"'})"</f>
        <v>create (a2:Object{gid:'O002', class:'Object', name:'시냇물', objectType:'물'})</v>
      </c>
      <c r="B3" s="8">
        <v>2</v>
      </c>
      <c r="C3" s="16" t="s">
        <v>77</v>
      </c>
      <c r="D3" s="16" t="s">
        <v>75</v>
      </c>
      <c r="E3" s="16" t="s">
        <v>82</v>
      </c>
      <c r="F3" s="16" t="s">
        <v>111</v>
      </c>
    </row>
    <row r="4" spans="1:6" ht="20" customHeight="1">
      <c r="A4" s="5" t="str">
        <f t="shared" si="0"/>
        <v>create (a3:Object{gid:'O003', class:'Object', name:'연못', objectType:'물'})</v>
      </c>
      <c r="B4" s="8">
        <v>3</v>
      </c>
      <c r="C4" s="16" t="s">
        <v>78</v>
      </c>
      <c r="D4" s="16" t="s">
        <v>75</v>
      </c>
      <c r="E4" s="16" t="s">
        <v>83</v>
      </c>
      <c r="F4" s="16" t="s">
        <v>111</v>
      </c>
    </row>
    <row r="5" spans="1:6" ht="20" customHeight="1">
      <c r="A5" s="5" t="str">
        <f t="shared" si="0"/>
        <v>create (a4:Object{gid:'O004', class:'Object', name:'술', objectType:'음식'})</v>
      </c>
      <c r="B5" s="8">
        <v>4</v>
      </c>
      <c r="C5" s="16" t="s">
        <v>84</v>
      </c>
      <c r="D5" s="16" t="s">
        <v>75</v>
      </c>
      <c r="E5" s="16" t="s">
        <v>85</v>
      </c>
      <c r="F5" s="16" t="s">
        <v>109</v>
      </c>
    </row>
    <row r="6" spans="1:6" ht="20" customHeight="1">
      <c r="A6" s="5" t="str">
        <f>"create (a"&amp;B6&amp;":"&amp;D6&amp;"{gid:'"&amp;C6&amp;"', class:'"&amp;D6&amp;"', name:'"&amp;E6&amp;"', objectType:'"&amp;F6&amp;"'})"</f>
        <v>create (a5:Object{gid:'O005', class:'Object', name:'바위', objectType:'무생물'})</v>
      </c>
      <c r="B6" s="20">
        <v>5</v>
      </c>
      <c r="C6" s="16" t="s">
        <v>107</v>
      </c>
      <c r="D6" s="16" t="s">
        <v>75</v>
      </c>
      <c r="E6" s="16" t="s">
        <v>108</v>
      </c>
      <c r="F6" s="16" t="s">
        <v>110</v>
      </c>
    </row>
    <row r="7" spans="1:6" ht="15.75" customHeight="1">
      <c r="A7" s="5" t="str">
        <f>"create (a"&amp;B7&amp;":"&amp;D7&amp;"{gid:'"&amp;C7&amp;"', class:'"&amp;D7&amp;"', name:'"&amp;E7&amp;"', objectType:'"&amp;F7&amp;"'})"</f>
        <v>create (a6:Object{gid:'O006', class:'Object', name:'안개', objectType:'자연물'})</v>
      </c>
      <c r="B7" s="20">
        <v>6</v>
      </c>
      <c r="C7" s="16" t="s">
        <v>2728</v>
      </c>
      <c r="D7" s="16" t="s">
        <v>75</v>
      </c>
      <c r="E7" s="16" t="s">
        <v>2780</v>
      </c>
      <c r="F7" s="16" t="s">
        <v>2781</v>
      </c>
    </row>
    <row r="8" spans="1:6" ht="15.75" customHeight="1">
      <c r="A8" s="5" t="str">
        <f t="shared" ref="A8:A58" si="1">"create (a"&amp;B8&amp;":"&amp;D8&amp;"{gid:'"&amp;C8&amp;"', class:'"&amp;D8&amp;"', name:'"&amp;E8&amp;"', objectType:'"&amp;F8&amp;"'})"</f>
        <v>create (a7:Object{gid:'O007', class:'Object', name:'물소리', objectType:'물'})</v>
      </c>
      <c r="B8" s="20">
        <v>7</v>
      </c>
      <c r="C8" s="16" t="s">
        <v>2729</v>
      </c>
      <c r="D8" s="16" t="s">
        <v>75</v>
      </c>
      <c r="E8" s="16" t="s">
        <v>2782</v>
      </c>
      <c r="F8" s="16" t="s">
        <v>2783</v>
      </c>
    </row>
    <row r="9" spans="1:6" ht="15.75" customHeight="1">
      <c r="A9" s="5" t="str">
        <f t="shared" si="1"/>
        <v>create (a8:Object{gid:'O008', class:'Object', name:'산', objectType:'산'})</v>
      </c>
      <c r="B9" s="20">
        <v>8</v>
      </c>
      <c r="C9" s="16" t="s">
        <v>2730</v>
      </c>
      <c r="D9" s="16" t="s">
        <v>75</v>
      </c>
      <c r="E9" s="16" t="s">
        <v>2784</v>
      </c>
      <c r="F9" s="16" t="s">
        <v>2784</v>
      </c>
    </row>
    <row r="10" spans="1:6" ht="15.75" customHeight="1">
      <c r="A10" s="5" t="str">
        <f t="shared" si="1"/>
        <v>create (a9:Object{gid:'O009', class:'Object', name:'석양', objectType:'자연물'})</v>
      </c>
      <c r="B10" s="20">
        <v>9</v>
      </c>
      <c r="C10" s="16" t="s">
        <v>2731</v>
      </c>
      <c r="D10" s="16" t="s">
        <v>75</v>
      </c>
      <c r="E10" s="16" t="s">
        <v>1309</v>
      </c>
      <c r="F10" s="16" t="s">
        <v>2781</v>
      </c>
    </row>
    <row r="11" spans="1:6" ht="15.75" customHeight="1">
      <c r="A11" s="5" t="str">
        <f t="shared" si="1"/>
        <v>create (a10:Object{gid:'O010', class:'Object', name:'꽃', objectType:'식물'})</v>
      </c>
      <c r="B11" s="20">
        <v>10</v>
      </c>
      <c r="C11" s="16" t="s">
        <v>2732</v>
      </c>
      <c r="D11" s="16" t="s">
        <v>75</v>
      </c>
      <c r="E11" s="16" t="s">
        <v>2785</v>
      </c>
      <c r="F11" s="16" t="s">
        <v>2786</v>
      </c>
    </row>
    <row r="12" spans="1:6" ht="15.75" customHeight="1">
      <c r="A12" s="5" t="str">
        <f t="shared" si="1"/>
        <v>create (a11:Object{gid:'O011', class:'Object', name:'옷', objectType:'인공물'})</v>
      </c>
      <c r="B12" s="20">
        <v>11</v>
      </c>
      <c r="C12" s="16" t="s">
        <v>2733</v>
      </c>
      <c r="D12" s="16" t="s">
        <v>75</v>
      </c>
      <c r="E12" s="16" t="s">
        <v>2787</v>
      </c>
      <c r="F12" s="16" t="s">
        <v>2788</v>
      </c>
    </row>
    <row r="13" spans="1:6" ht="15.75" customHeight="1">
      <c r="A13" s="5" t="str">
        <f t="shared" si="1"/>
        <v>create (a12:Object{gid:'O012', class:'Object', name:'부상', objectType:'나무'})</v>
      </c>
      <c r="B13" s="20">
        <v>12</v>
      </c>
      <c r="C13" s="16" t="s">
        <v>2734</v>
      </c>
      <c r="D13" s="16" t="s">
        <v>75</v>
      </c>
      <c r="E13" s="16" t="s">
        <v>1424</v>
      </c>
      <c r="F13" s="16" t="s">
        <v>2789</v>
      </c>
    </row>
    <row r="14" spans="1:6" ht="15.75" customHeight="1">
      <c r="A14" s="5" t="str">
        <f t="shared" si="1"/>
        <v>create (a13:Object{gid:'O013', class:'Object', name:'방어', objectType:'동물'})</v>
      </c>
      <c r="B14" s="20">
        <v>13</v>
      </c>
      <c r="C14" s="16" t="s">
        <v>2735</v>
      </c>
      <c r="D14" s="16" t="s">
        <v>75</v>
      </c>
      <c r="E14" s="16" t="s">
        <v>1448</v>
      </c>
      <c r="F14" s="16" t="s">
        <v>2790</v>
      </c>
    </row>
    <row r="15" spans="1:6" ht="15.75" customHeight="1">
      <c r="A15" s="5" t="str">
        <f t="shared" si="1"/>
        <v>create (a14:Object{gid:'O014', class:'Object', name:'잉어', objectType:'동물'})</v>
      </c>
      <c r="B15" s="20">
        <v>14</v>
      </c>
      <c r="C15" s="16" t="s">
        <v>2736</v>
      </c>
      <c r="D15" s="16" t="s">
        <v>75</v>
      </c>
      <c r="E15" s="16" t="s">
        <v>1451</v>
      </c>
      <c r="F15" s="16" t="s">
        <v>2790</v>
      </c>
    </row>
    <row r="16" spans="1:6" ht="15.75" customHeight="1">
      <c r="A16" s="5" t="str">
        <f t="shared" si="1"/>
        <v>create (a15:Object{gid:'O015', class:'Object', name:'개울', objectType:'물'})</v>
      </c>
      <c r="B16" s="20">
        <v>15</v>
      </c>
      <c r="C16" s="16" t="s">
        <v>2737</v>
      </c>
      <c r="D16" s="16" t="s">
        <v>75</v>
      </c>
      <c r="E16" s="16" t="s">
        <v>1485</v>
      </c>
      <c r="F16" s="16" t="s">
        <v>2783</v>
      </c>
    </row>
    <row r="17" spans="1:6" ht="15.75" customHeight="1">
      <c r="A17" s="5" t="str">
        <f t="shared" si="1"/>
        <v>create (a16:Object{gid:'O016', class:'Object', name:'털모자', objectType:'시장상품'})</v>
      </c>
      <c r="B17" s="20">
        <v>16</v>
      </c>
      <c r="C17" s="16" t="s">
        <v>2738</v>
      </c>
      <c r="D17" s="16" t="s">
        <v>75</v>
      </c>
      <c r="E17" s="16" t="s">
        <v>1558</v>
      </c>
      <c r="F17" s="16" t="s">
        <v>2796</v>
      </c>
    </row>
    <row r="18" spans="1:6" ht="15.75" customHeight="1">
      <c r="A18" s="5" t="str">
        <f t="shared" si="1"/>
        <v>create (a17:Object{gid:'O017', class:'Object', name:'비단', objectType:'시장상품'})</v>
      </c>
      <c r="B18" s="20">
        <v>17</v>
      </c>
      <c r="C18" s="16" t="s">
        <v>2739</v>
      </c>
      <c r="D18" s="16" t="s">
        <v>75</v>
      </c>
      <c r="E18" s="16" t="s">
        <v>1561</v>
      </c>
      <c r="F18" s="16" t="s">
        <v>2796</v>
      </c>
    </row>
    <row r="19" spans="1:6" ht="15.75" customHeight="1">
      <c r="A19" s="5" t="str">
        <f t="shared" si="1"/>
        <v>create (a18:Object{gid:'O018', class:'Object', name:'삼베', objectType:'시장상품'})</v>
      </c>
      <c r="B19" s="20">
        <v>18</v>
      </c>
      <c r="C19" s="16" t="s">
        <v>2740</v>
      </c>
      <c r="D19" s="16" t="s">
        <v>75</v>
      </c>
      <c r="E19" s="16" t="s">
        <v>1564</v>
      </c>
      <c r="F19" s="16" t="s">
        <v>2796</v>
      </c>
    </row>
    <row r="20" spans="1:6" ht="15.75" customHeight="1">
      <c r="A20" s="5" t="str">
        <f t="shared" si="1"/>
        <v>create (a19:Object{gid:'O019', class:'Object', name:'모시', objectType:'시장상품'})</v>
      </c>
      <c r="B20" s="20">
        <v>19</v>
      </c>
      <c r="C20" s="16" t="s">
        <v>2741</v>
      </c>
      <c r="D20" s="16" t="s">
        <v>75</v>
      </c>
      <c r="E20" s="16" t="s">
        <v>1567</v>
      </c>
      <c r="F20" s="16" t="s">
        <v>2796</v>
      </c>
    </row>
    <row r="21" spans="1:6" ht="15.75" customHeight="1">
      <c r="A21" s="5" t="str">
        <f t="shared" si="1"/>
        <v>create (a20:Object{gid:'O020', class:'Object', name:'쌀', objectType:'시장상품'})</v>
      </c>
      <c r="B21" s="20">
        <v>20</v>
      </c>
      <c r="C21" s="16" t="s">
        <v>2742</v>
      </c>
      <c r="D21" s="16" t="s">
        <v>75</v>
      </c>
      <c r="E21" s="16" t="s">
        <v>1597</v>
      </c>
      <c r="F21" s="16" t="s">
        <v>2796</v>
      </c>
    </row>
    <row r="22" spans="1:6" ht="15.75" customHeight="1">
      <c r="A22" s="5" t="str">
        <f t="shared" si="1"/>
        <v>create (a21:Object{gid:'O021', class:'Object', name:'콩', objectType:'시장상품'})</v>
      </c>
      <c r="B22" s="20">
        <v>21</v>
      </c>
      <c r="C22" s="16" t="s">
        <v>2743</v>
      </c>
      <c r="D22" s="16" t="s">
        <v>75</v>
      </c>
      <c r="E22" s="16" t="s">
        <v>1598</v>
      </c>
      <c r="F22" s="16" t="s">
        <v>2796</v>
      </c>
    </row>
    <row r="23" spans="1:6" ht="15.75" customHeight="1">
      <c r="A23" s="5" t="str">
        <f t="shared" si="1"/>
        <v>create (a22:Object{gid:'O022', class:'Object', name:'벼', objectType:'시장상품'})</v>
      </c>
      <c r="B23" s="20">
        <v>22</v>
      </c>
      <c r="C23" s="16" t="s">
        <v>2744</v>
      </c>
      <c r="D23" s="16" t="s">
        <v>75</v>
      </c>
      <c r="E23" s="16" t="s">
        <v>1599</v>
      </c>
      <c r="F23" s="16" t="s">
        <v>2796</v>
      </c>
    </row>
    <row r="24" spans="1:6" ht="15.75" customHeight="1">
      <c r="A24" s="5" t="str">
        <f t="shared" si="1"/>
        <v>create (a23:Object{gid:'O023', class:'Object', name:'기장', objectType:'시장상품'})</v>
      </c>
      <c r="B24" s="20">
        <v>23</v>
      </c>
      <c r="C24" s="16" t="s">
        <v>2745</v>
      </c>
      <c r="D24" s="16" t="s">
        <v>75</v>
      </c>
      <c r="E24" s="16" t="s">
        <v>1600</v>
      </c>
      <c r="F24" s="16" t="s">
        <v>2796</v>
      </c>
    </row>
    <row r="25" spans="1:6" ht="15.75" customHeight="1">
      <c r="A25" s="5" t="str">
        <f t="shared" si="1"/>
        <v>create (a24:Object{gid:'O024', class:'Object', name:'조', objectType:'시장상품'})</v>
      </c>
      <c r="B25" s="20">
        <v>24</v>
      </c>
      <c r="C25" s="16" t="s">
        <v>2746</v>
      </c>
      <c r="D25" s="16" t="s">
        <v>75</v>
      </c>
      <c r="E25" s="16" t="s">
        <v>1601</v>
      </c>
      <c r="F25" s="16" t="s">
        <v>2796</v>
      </c>
    </row>
    <row r="26" spans="1:6" ht="15.75" customHeight="1">
      <c r="A26" s="5" t="str">
        <f t="shared" si="1"/>
        <v>create (a25:Object{gid:'O025', class:'Object', name:'수수', objectType:'시장상품'})</v>
      </c>
      <c r="B26" s="20">
        <v>25</v>
      </c>
      <c r="C26" s="16" t="s">
        <v>2747</v>
      </c>
      <c r="D26" s="16" t="s">
        <v>75</v>
      </c>
      <c r="E26" s="16" t="s">
        <v>1602</v>
      </c>
      <c r="F26" s="16" t="s">
        <v>2796</v>
      </c>
    </row>
    <row r="27" spans="1:6" ht="15.75" customHeight="1">
      <c r="A27" s="5" t="str">
        <f t="shared" si="1"/>
        <v>create (a26:Object{gid:'O026', class:'Object', name:'보리', objectType:'시장상품'})</v>
      </c>
      <c r="B27" s="20">
        <v>26</v>
      </c>
      <c r="C27" s="16" t="s">
        <v>2748</v>
      </c>
      <c r="D27" s="16" t="s">
        <v>75</v>
      </c>
      <c r="E27" s="16" t="s">
        <v>1603</v>
      </c>
      <c r="F27" s="16" t="s">
        <v>2796</v>
      </c>
    </row>
    <row r="28" spans="1:6" ht="15.75" customHeight="1">
      <c r="A28" s="5" t="str">
        <f t="shared" si="1"/>
        <v>create (a27:Object{gid:'O027', class:'Object', name:'느릅나무', objectType:'시장상품'})</v>
      </c>
      <c r="B28" s="20">
        <v>27</v>
      </c>
      <c r="C28" s="16" t="s">
        <v>2749</v>
      </c>
      <c r="D28" s="16" t="s">
        <v>75</v>
      </c>
      <c r="E28" s="16" t="s">
        <v>1604</v>
      </c>
      <c r="F28" s="16" t="s">
        <v>2796</v>
      </c>
    </row>
    <row r="29" spans="1:6" ht="15.75" customHeight="1">
      <c r="A29" s="5" t="str">
        <f t="shared" si="1"/>
        <v>create (a28:Object{gid:'O028', class:'Object', name:'녹나무', objectType:'시장상품'})</v>
      </c>
      <c r="B29" s="20">
        <v>28</v>
      </c>
      <c r="C29" s="16" t="s">
        <v>2750</v>
      </c>
      <c r="D29" s="16" t="s">
        <v>75</v>
      </c>
      <c r="E29" s="16" t="s">
        <v>1605</v>
      </c>
      <c r="F29" s="16" t="s">
        <v>2796</v>
      </c>
    </row>
    <row r="30" spans="1:6" ht="15.75" customHeight="1">
      <c r="A30" s="5" t="str">
        <f t="shared" si="1"/>
        <v>create (a29:Object{gid:'O029', class:'Object', name:'닥나무', objectType:'시장상품'})</v>
      </c>
      <c r="B30" s="20">
        <v>29</v>
      </c>
      <c r="C30" s="16" t="s">
        <v>2751</v>
      </c>
      <c r="D30" s="16" t="s">
        <v>75</v>
      </c>
      <c r="E30" s="16" t="s">
        <v>1606</v>
      </c>
      <c r="F30" s="16" t="s">
        <v>2796</v>
      </c>
    </row>
    <row r="31" spans="1:6" ht="15.75" customHeight="1">
      <c r="A31" s="5" t="str">
        <f t="shared" si="1"/>
        <v>create (a30:Object{gid:'O030', class:'Object', name:'칠', objectType:'시장상품'})</v>
      </c>
      <c r="B31" s="20">
        <v>30</v>
      </c>
      <c r="C31" s="16" t="s">
        <v>2752</v>
      </c>
      <c r="D31" s="16" t="s">
        <v>75</v>
      </c>
      <c r="E31" s="16" t="s">
        <v>1607</v>
      </c>
      <c r="F31" s="16" t="s">
        <v>2796</v>
      </c>
    </row>
    <row r="32" spans="1:6" ht="15.75" customHeight="1">
      <c r="A32" s="5" t="str">
        <f t="shared" si="1"/>
        <v>create (a31:Object{gid:'O031', class:'Object', name:'소나무', objectType:'시장상품'})</v>
      </c>
      <c r="B32" s="20">
        <v>31</v>
      </c>
      <c r="C32" s="16" t="s">
        <v>2753</v>
      </c>
      <c r="D32" s="16" t="s">
        <v>75</v>
      </c>
      <c r="E32" s="16" t="s">
        <v>1608</v>
      </c>
      <c r="F32" s="16" t="s">
        <v>2796</v>
      </c>
    </row>
    <row r="33" spans="1:6" ht="15.75" customHeight="1">
      <c r="A33" s="5" t="str">
        <f t="shared" si="1"/>
        <v>create (a32:Object{gid:'O032', class:'Object', name:'오동나무', objectType:'시장상품'})</v>
      </c>
      <c r="B33" s="20">
        <v>32</v>
      </c>
      <c r="C33" s="16" t="s">
        <v>2754</v>
      </c>
      <c r="D33" s="16" t="s">
        <v>75</v>
      </c>
      <c r="E33" s="16" t="s">
        <v>1609</v>
      </c>
      <c r="F33" s="16" t="s">
        <v>2796</v>
      </c>
    </row>
    <row r="34" spans="1:6" ht="15.75" customHeight="1">
      <c r="A34" s="5" t="str">
        <f t="shared" si="1"/>
        <v>create (a33:Object{gid:'O033', class:'Object', name:'가래나무', objectType:'시장상품'})</v>
      </c>
      <c r="B34" s="20">
        <v>33</v>
      </c>
      <c r="C34" s="16" t="s">
        <v>2755</v>
      </c>
      <c r="D34" s="16" t="s">
        <v>75</v>
      </c>
      <c r="E34" s="16" t="s">
        <v>1610</v>
      </c>
      <c r="F34" s="16" t="s">
        <v>2796</v>
      </c>
    </row>
    <row r="35" spans="1:6" ht="15.75" customHeight="1">
      <c r="A35" s="5" t="str">
        <f t="shared" si="1"/>
        <v>create (a34:Object{gid:'O034', class:'Object', name:'산초', objectType:'시장상품'})</v>
      </c>
      <c r="B35" s="20">
        <v>34</v>
      </c>
      <c r="C35" s="16" t="s">
        <v>2756</v>
      </c>
      <c r="D35" s="16" t="s">
        <v>75</v>
      </c>
      <c r="E35" s="16" t="s">
        <v>1637</v>
      </c>
      <c r="F35" s="16" t="s">
        <v>2796</v>
      </c>
    </row>
    <row r="36" spans="1:6" ht="15.75" customHeight="1">
      <c r="A36" s="5" t="str">
        <f t="shared" si="1"/>
        <v>create (a35:Object{gid:'O035', class:'Object', name:'마늘', objectType:'시장상품'})</v>
      </c>
      <c r="B36" s="20">
        <v>35</v>
      </c>
      <c r="C36" s="16" t="s">
        <v>2757</v>
      </c>
      <c r="D36" s="16" t="s">
        <v>75</v>
      </c>
      <c r="E36" s="16" t="s">
        <v>1638</v>
      </c>
      <c r="F36" s="16" t="s">
        <v>2796</v>
      </c>
    </row>
    <row r="37" spans="1:6" ht="15.75" customHeight="1">
      <c r="A37" s="5" t="str">
        <f t="shared" si="1"/>
        <v>create (a36:Object{gid:'O036', class:'Object', name:'생강', objectType:'시장상품'})</v>
      </c>
      <c r="B37" s="20">
        <v>36</v>
      </c>
      <c r="C37" s="16" t="s">
        <v>2758</v>
      </c>
      <c r="D37" s="16" t="s">
        <v>75</v>
      </c>
      <c r="E37" s="16" t="s">
        <v>1639</v>
      </c>
      <c r="F37" s="16" t="s">
        <v>2796</v>
      </c>
    </row>
    <row r="38" spans="1:6" ht="15.75" customHeight="1">
      <c r="A38" s="5" t="str">
        <f t="shared" si="1"/>
        <v>create (a37:Object{gid:'O037', class:'Object', name:'파', objectType:'시장상품'})</v>
      </c>
      <c r="B38" s="20">
        <v>37</v>
      </c>
      <c r="C38" s="16" t="s">
        <v>2759</v>
      </c>
      <c r="D38" s="16" t="s">
        <v>75</v>
      </c>
      <c r="E38" s="16" t="s">
        <v>1640</v>
      </c>
      <c r="F38" s="16" t="s">
        <v>2796</v>
      </c>
    </row>
    <row r="39" spans="1:6" ht="15.75" customHeight="1">
      <c r="A39" s="5" t="str">
        <f t="shared" si="1"/>
        <v>create (a38:Object{gid:'O038', class:'Object', name:'절인채소', objectType:'시장상품'})</v>
      </c>
      <c r="B39" s="20">
        <v>38</v>
      </c>
      <c r="C39" s="16" t="s">
        <v>2760</v>
      </c>
      <c r="D39" s="16" t="s">
        <v>75</v>
      </c>
      <c r="E39" s="16" t="s">
        <v>1641</v>
      </c>
      <c r="F39" s="16" t="s">
        <v>2796</v>
      </c>
    </row>
    <row r="40" spans="1:6" ht="15.75" customHeight="1">
      <c r="A40" s="5" t="str">
        <f t="shared" si="1"/>
        <v>create (a39:Object{gid:'O039', class:'Object', name:'겨자', objectType:'시장상품'})</v>
      </c>
      <c r="B40" s="20">
        <v>39</v>
      </c>
      <c r="C40" s="16" t="s">
        <v>2761</v>
      </c>
      <c r="D40" s="16" t="s">
        <v>75</v>
      </c>
      <c r="E40" s="16" t="s">
        <v>1642</v>
      </c>
      <c r="F40" s="16" t="s">
        <v>2796</v>
      </c>
    </row>
    <row r="41" spans="1:6" ht="15.75" customHeight="1">
      <c r="A41" s="5" t="str">
        <f t="shared" si="1"/>
        <v>create (a40:Object{gid:'O040', class:'Object', name:'버섯', objectType:'시장상품'})</v>
      </c>
      <c r="B41" s="20">
        <v>40</v>
      </c>
      <c r="C41" s="16" t="s">
        <v>2762</v>
      </c>
      <c r="D41" s="16" t="s">
        <v>75</v>
      </c>
      <c r="E41" s="16" t="s">
        <v>1643</v>
      </c>
      <c r="F41" s="16" t="s">
        <v>2796</v>
      </c>
    </row>
    <row r="42" spans="1:6" ht="15.75" customHeight="1">
      <c r="A42" s="5" t="str">
        <f t="shared" si="1"/>
        <v>create (a41:Object{gid:'O041', class:'Object', name:'포도', objectType:'시장상품'})</v>
      </c>
      <c r="B42" s="20">
        <v>41</v>
      </c>
      <c r="C42" s="16" t="s">
        <v>2763</v>
      </c>
      <c r="D42" s="16" t="s">
        <v>75</v>
      </c>
      <c r="E42" s="16" t="s">
        <v>1644</v>
      </c>
      <c r="F42" s="16" t="s">
        <v>2796</v>
      </c>
    </row>
    <row r="43" spans="1:6" ht="15.75" customHeight="1">
      <c r="A43" s="5" t="str">
        <f t="shared" si="1"/>
        <v>create (a42:Object{gid:'O042', class:'Object', name:'대추', objectType:'시장상품'})</v>
      </c>
      <c r="B43" s="20">
        <v>42</v>
      </c>
      <c r="C43" s="16" t="s">
        <v>2764</v>
      </c>
      <c r="D43" s="16" t="s">
        <v>75</v>
      </c>
      <c r="E43" s="16" t="s">
        <v>1645</v>
      </c>
      <c r="F43" s="16" t="s">
        <v>2796</v>
      </c>
    </row>
    <row r="44" spans="1:6" ht="15.75" customHeight="1">
      <c r="A44" s="5" t="str">
        <f t="shared" si="1"/>
        <v>create (a43:Object{gid:'O043', class:'Object', name:'밤', objectType:'시장상품'})</v>
      </c>
      <c r="B44" s="20">
        <v>43</v>
      </c>
      <c r="C44" s="16" t="s">
        <v>2765</v>
      </c>
      <c r="D44" s="16" t="s">
        <v>75</v>
      </c>
      <c r="E44" s="16" t="s">
        <v>1646</v>
      </c>
      <c r="F44" s="16" t="s">
        <v>2796</v>
      </c>
    </row>
    <row r="45" spans="1:6" ht="15.75" customHeight="1">
      <c r="A45" s="5" t="str">
        <f t="shared" si="1"/>
        <v>create (a44:Object{gid:'O044', class:'Object', name:'귤', objectType:'시장상품'})</v>
      </c>
      <c r="B45" s="20">
        <v>44</v>
      </c>
      <c r="C45" s="16" t="s">
        <v>2766</v>
      </c>
      <c r="D45" s="16" t="s">
        <v>75</v>
      </c>
      <c r="E45" s="16" t="s">
        <v>1647</v>
      </c>
      <c r="F45" s="16" t="s">
        <v>2796</v>
      </c>
    </row>
    <row r="46" spans="1:6" ht="15.75" customHeight="1">
      <c r="A46" s="5" t="str">
        <f t="shared" si="1"/>
        <v>create (a45:Object{gid:'O045', class:'Object', name:'배', objectType:'시장상품'})</v>
      </c>
      <c r="B46" s="20">
        <v>45</v>
      </c>
      <c r="C46" s="16" t="s">
        <v>2767</v>
      </c>
      <c r="D46" s="16" t="s">
        <v>75</v>
      </c>
      <c r="E46" s="16" t="s">
        <v>1648</v>
      </c>
      <c r="F46" s="16" t="s">
        <v>2796</v>
      </c>
    </row>
    <row r="47" spans="1:6" ht="15.75" customHeight="1">
      <c r="A47" s="5" t="str">
        <f t="shared" si="1"/>
        <v>create (a46:Object{gid:'O046', class:'Object', name:'감', objectType:'시장상품'})</v>
      </c>
      <c r="B47" s="20">
        <v>46</v>
      </c>
      <c r="C47" s="16" t="s">
        <v>2768</v>
      </c>
      <c r="D47" s="16" t="s">
        <v>75</v>
      </c>
      <c r="E47" s="16" t="s">
        <v>1649</v>
      </c>
      <c r="F47" s="16" t="s">
        <v>2796</v>
      </c>
    </row>
    <row r="48" spans="1:6" ht="15.75" customHeight="1">
      <c r="A48" s="5" t="str">
        <f t="shared" si="1"/>
        <v>create (a47:Object{gid:'O047', class:'Object', name:'쪼개말린어포', objectType:'시장상품'})</v>
      </c>
      <c r="B48" s="20">
        <v>47</v>
      </c>
      <c r="C48" s="16" t="s">
        <v>2769</v>
      </c>
      <c r="D48" s="16" t="s">
        <v>75</v>
      </c>
      <c r="E48" s="16" t="s">
        <v>1650</v>
      </c>
      <c r="F48" s="16" t="s">
        <v>2796</v>
      </c>
    </row>
    <row r="49" spans="1:6" ht="15.75" customHeight="1">
      <c r="A49" s="5" t="str">
        <f t="shared" si="1"/>
        <v>create (a48:Object{gid:'O048', class:'Object', name:'꿰어말린새고기', objectType:'시장상품'})</v>
      </c>
      <c r="B49" s="20">
        <v>48</v>
      </c>
      <c r="C49" s="16" t="s">
        <v>2770</v>
      </c>
      <c r="D49" s="16" t="s">
        <v>75</v>
      </c>
      <c r="E49" s="16" t="s">
        <v>1655</v>
      </c>
      <c r="F49" s="16" t="s">
        <v>2796</v>
      </c>
    </row>
    <row r="50" spans="1:6" ht="15.75" customHeight="1">
      <c r="A50" s="5" t="str">
        <f t="shared" si="1"/>
        <v>create (a49:Object{gid:'O049', class:'Object', name:'낙지', objectType:'시장상품'})</v>
      </c>
      <c r="B50" s="20">
        <v>49</v>
      </c>
      <c r="C50" s="16" t="s">
        <v>2771</v>
      </c>
      <c r="D50" s="16" t="s">
        <v>75</v>
      </c>
      <c r="E50" s="16" t="s">
        <v>1667</v>
      </c>
      <c r="F50" s="16" t="s">
        <v>2796</v>
      </c>
    </row>
    <row r="51" spans="1:6" ht="15.75" customHeight="1">
      <c r="A51" s="5" t="str">
        <f t="shared" si="1"/>
        <v>create (a50:Object{gid:'O050', class:'Object', name:'굴비', objectType:'시장상품'})</v>
      </c>
      <c r="B51" s="20">
        <v>50</v>
      </c>
      <c r="C51" s="16" t="s">
        <v>2772</v>
      </c>
      <c r="D51" s="16" t="s">
        <v>75</v>
      </c>
      <c r="E51" s="16" t="s">
        <v>1668</v>
      </c>
      <c r="F51" s="16" t="s">
        <v>2796</v>
      </c>
    </row>
    <row r="52" spans="1:6" ht="15.75" customHeight="1">
      <c r="A52" s="5" t="str">
        <f t="shared" si="1"/>
        <v>create (a51:Object{gid:'O051', class:'Object', name:'가자미', objectType:'시장상품'})</v>
      </c>
      <c r="B52" s="20">
        <v>51</v>
      </c>
      <c r="C52" s="16" t="s">
        <v>2773</v>
      </c>
      <c r="D52" s="16" t="s">
        <v>75</v>
      </c>
      <c r="E52" s="16" t="s">
        <v>1663</v>
      </c>
      <c r="F52" s="16" t="s">
        <v>2796</v>
      </c>
    </row>
    <row r="53" spans="1:6" ht="15.75" customHeight="1">
      <c r="A53" s="5" t="str">
        <f t="shared" si="1"/>
        <v>create (a52:Object{gid:'O052', class:'Object', name:'전어', objectType:'시장상품'})</v>
      </c>
      <c r="B53" s="20">
        <v>52</v>
      </c>
      <c r="C53" s="16" t="s">
        <v>2774</v>
      </c>
      <c r="D53" s="16" t="s">
        <v>75</v>
      </c>
      <c r="E53" s="16" t="s">
        <v>1669</v>
      </c>
      <c r="F53" s="16" t="s">
        <v>2796</v>
      </c>
    </row>
    <row r="54" spans="1:6" ht="15.75" customHeight="1">
      <c r="A54" s="5" t="str">
        <f t="shared" si="1"/>
        <v>create (a53:Object{gid:'O053', class:'Object', name:'다랑어', objectType:'시장상품'})</v>
      </c>
      <c r="B54" s="20">
        <v>53</v>
      </c>
      <c r="C54" s="16" t="s">
        <v>2775</v>
      </c>
      <c r="D54" s="16" t="s">
        <v>75</v>
      </c>
      <c r="E54" s="16" t="s">
        <v>1670</v>
      </c>
      <c r="F54" s="16" t="s">
        <v>2796</v>
      </c>
    </row>
    <row r="55" spans="1:6" ht="15.75" customHeight="1">
      <c r="A55" s="5" t="str">
        <f t="shared" si="1"/>
        <v>create (a54:Object{gid:'O054', class:'Object', name:'과실', objectType:'시장상품'})</v>
      </c>
      <c r="B55" s="20">
        <v>54</v>
      </c>
      <c r="C55" s="16" t="s">
        <v>2776</v>
      </c>
      <c r="D55" s="16" t="s">
        <v>75</v>
      </c>
      <c r="E55" s="16" t="s">
        <v>2819</v>
      </c>
      <c r="F55" s="16" t="s">
        <v>2796</v>
      </c>
    </row>
    <row r="56" spans="1:6" ht="15.75" customHeight="1">
      <c r="A56" s="5" t="str">
        <f t="shared" si="1"/>
        <v>create (a55:Object{gid:'O055', class:'Object', name:'달걀', objectType:'시장상품'})</v>
      </c>
      <c r="B56" s="20">
        <v>55</v>
      </c>
      <c r="C56" s="16" t="s">
        <v>2777</v>
      </c>
      <c r="D56" s="16" t="s">
        <v>75</v>
      </c>
      <c r="E56" s="16" t="s">
        <v>1678</v>
      </c>
      <c r="F56" s="16" t="s">
        <v>2796</v>
      </c>
    </row>
    <row r="57" spans="1:6" ht="15.75" customHeight="1">
      <c r="A57" s="5" t="str">
        <f t="shared" si="1"/>
        <v>create (a56:Object{gid:'O056', class:'Object', name:'참외', objectType:'시장상품'})</v>
      </c>
      <c r="B57" s="20">
        <v>56</v>
      </c>
      <c r="C57" s="16" t="s">
        <v>2778</v>
      </c>
      <c r="D57" s="16" t="s">
        <v>75</v>
      </c>
      <c r="E57" s="16" t="s">
        <v>1687</v>
      </c>
      <c r="F57" s="16" t="s">
        <v>2796</v>
      </c>
    </row>
    <row r="58" spans="1:6" ht="15.75" customHeight="1">
      <c r="A58" s="5" t="str">
        <f t="shared" si="1"/>
        <v>create (a57:Object{gid:'O057', class:'Object', name:'게', objectType:'시장상품'})</v>
      </c>
      <c r="B58" s="20">
        <v>57</v>
      </c>
      <c r="C58" s="16" t="s">
        <v>2779</v>
      </c>
      <c r="D58" s="16" t="s">
        <v>75</v>
      </c>
      <c r="E58" s="16" t="s">
        <v>1690</v>
      </c>
      <c r="F58" s="16" t="s">
        <v>2796</v>
      </c>
    </row>
    <row r="59" spans="1:6" ht="15.75" customHeight="1">
      <c r="A59" s="5" t="str">
        <f t="shared" ref="A59:A80" si="2">"create (a"&amp;B59&amp;":"&amp;D59&amp;"{gid:'"&amp;C59&amp;"', class:'"&amp;D59&amp;"', name:'"&amp;E59&amp;"', objectType:'"&amp;F59&amp;"'})"</f>
        <v>create (a58:Object{gid:'O058', class:'Object', name:'닭', objectType:'시장상품'})</v>
      </c>
      <c r="B59" s="20">
        <v>58</v>
      </c>
      <c r="C59" s="16" t="s">
        <v>2797</v>
      </c>
      <c r="D59" s="16" t="s">
        <v>75</v>
      </c>
      <c r="E59" s="16" t="s">
        <v>1699</v>
      </c>
      <c r="F59" s="16" t="s">
        <v>2796</v>
      </c>
    </row>
    <row r="60" spans="1:6" ht="15.75" customHeight="1">
      <c r="A60" s="5" t="str">
        <f t="shared" si="2"/>
        <v>create (a59:Object{gid:'O059', class:'Object', name:'돼지', objectType:'시장상품'})</v>
      </c>
      <c r="B60" s="20">
        <v>59</v>
      </c>
      <c r="C60" s="16" t="s">
        <v>2798</v>
      </c>
      <c r="D60" s="16" t="s">
        <v>75</v>
      </c>
      <c r="E60" s="16" t="s">
        <v>1702</v>
      </c>
      <c r="F60" s="16" t="s">
        <v>2796</v>
      </c>
    </row>
    <row r="61" spans="1:6" ht="15.75" customHeight="1">
      <c r="A61" s="5" t="str">
        <f t="shared" si="2"/>
        <v>create (a60:Object{gid:'O060', class:'Object', name:'섶', objectType:'시장상품'})</v>
      </c>
      <c r="B61" s="20">
        <v>60</v>
      </c>
      <c r="C61" s="16" t="s">
        <v>2799</v>
      </c>
      <c r="D61" s="16" t="s">
        <v>75</v>
      </c>
      <c r="E61" s="16" t="s">
        <v>1708</v>
      </c>
      <c r="F61" s="16" t="s">
        <v>2796</v>
      </c>
    </row>
    <row r="62" spans="1:6" ht="15.75" customHeight="1">
      <c r="A62" s="5" t="str">
        <f t="shared" si="2"/>
        <v>create (a61:Object{gid:'O061', class:'Object', name:'물감', objectType:'시장상품'})</v>
      </c>
      <c r="B62" s="20">
        <v>61</v>
      </c>
      <c r="C62" s="16" t="s">
        <v>2800</v>
      </c>
      <c r="D62" s="16" t="s">
        <v>75</v>
      </c>
      <c r="E62" s="16" t="s">
        <v>2820</v>
      </c>
      <c r="F62" s="16" t="s">
        <v>2796</v>
      </c>
    </row>
    <row r="63" spans="1:6" ht="15.75" customHeight="1">
      <c r="A63" s="5" t="str">
        <f t="shared" si="2"/>
        <v>create (a62:Object{gid:'O062', class:'Object', name:'재갈', objectType:'시장상품'})</v>
      </c>
      <c r="B63" s="20">
        <v>62</v>
      </c>
      <c r="C63" s="16" t="s">
        <v>2801</v>
      </c>
      <c r="D63" s="16" t="s">
        <v>75</v>
      </c>
      <c r="E63" s="16" t="s">
        <v>1775</v>
      </c>
      <c r="F63" s="16" t="s">
        <v>2796</v>
      </c>
    </row>
    <row r="64" spans="1:6" ht="15.75" customHeight="1">
      <c r="A64" s="5" t="str">
        <f t="shared" si="2"/>
        <v>create (a63:Object{gid:'O063', class:'Object', name:'가마', objectType:'시장상품'})</v>
      </c>
      <c r="B64" s="20">
        <v>63</v>
      </c>
      <c r="C64" s="16" t="s">
        <v>2802</v>
      </c>
      <c r="D64" s="16" t="s">
        <v>75</v>
      </c>
      <c r="E64" s="16" t="s">
        <v>1778</v>
      </c>
      <c r="F64" s="16" t="s">
        <v>2796</v>
      </c>
    </row>
    <row r="65" spans="1:6" ht="15.75" customHeight="1">
      <c r="A65" s="5" t="str">
        <f t="shared" si="2"/>
        <v>create (a64:Object{gid:'O064', class:'Object', name:'놀이', objectType:'시장놀이'})</v>
      </c>
      <c r="B65" s="20">
        <v>64</v>
      </c>
      <c r="C65" s="16" t="s">
        <v>2803</v>
      </c>
      <c r="D65" s="16" t="s">
        <v>75</v>
      </c>
      <c r="E65" s="16" t="s">
        <v>2564</v>
      </c>
      <c r="F65" s="16" t="s">
        <v>2821</v>
      </c>
    </row>
    <row r="66" spans="1:6" ht="15.75" customHeight="1">
      <c r="A66" s="5" t="str">
        <f t="shared" si="2"/>
        <v>create (a65:Object{gid:'O065', class:'Object', name:'악공', objectType:'시장놀이'})</v>
      </c>
      <c r="B66" s="20">
        <v>65</v>
      </c>
      <c r="C66" s="16" t="s">
        <v>2804</v>
      </c>
      <c r="D66" s="16" t="s">
        <v>75</v>
      </c>
      <c r="E66" s="16" t="s">
        <v>2568</v>
      </c>
      <c r="F66" s="16" t="s">
        <v>2821</v>
      </c>
    </row>
    <row r="67" spans="1:6" ht="15.75" customHeight="1">
      <c r="A67" s="5" t="str">
        <f t="shared" si="2"/>
        <v>create (a66:Object{gid:'O066', class:'Object', name:'광대', objectType:'시장놀이'})</v>
      </c>
      <c r="B67" s="20">
        <v>66</v>
      </c>
      <c r="C67" s="16" t="s">
        <v>2805</v>
      </c>
      <c r="D67" s="16" t="s">
        <v>75</v>
      </c>
      <c r="E67" s="16" t="s">
        <v>2572</v>
      </c>
      <c r="F67" s="16" t="s">
        <v>2821</v>
      </c>
    </row>
    <row r="68" spans="1:6" ht="15.75" customHeight="1">
      <c r="A68" s="5" t="str">
        <f t="shared" si="2"/>
        <v>create (a67:Object{gid:'O067', class:'Object', name:'꼭두각시', objectType:'시장놀이'})</v>
      </c>
      <c r="B68" s="20">
        <v>67</v>
      </c>
      <c r="C68" s="16" t="s">
        <v>2806</v>
      </c>
      <c r="D68" s="16" t="s">
        <v>75</v>
      </c>
      <c r="E68" s="16" t="s">
        <v>1805</v>
      </c>
      <c r="F68" s="16" t="s">
        <v>2821</v>
      </c>
    </row>
    <row r="69" spans="1:6" ht="15.75" customHeight="1">
      <c r="A69" s="5" t="str">
        <f t="shared" si="2"/>
        <v>create (a68:Object{gid:'O068', class:'Object', name:'칙사', objectType:'시장놀이'})</v>
      </c>
      <c r="B69" s="20">
        <v>68</v>
      </c>
      <c r="C69" s="16" t="s">
        <v>2807</v>
      </c>
      <c r="D69" s="16" t="s">
        <v>75</v>
      </c>
      <c r="E69" s="16" t="s">
        <v>1811</v>
      </c>
      <c r="F69" s="16" t="s">
        <v>2821</v>
      </c>
    </row>
    <row r="70" spans="1:6" ht="15.75" customHeight="1">
      <c r="A70" s="5" t="str">
        <f t="shared" si="2"/>
        <v>create (a69:Object{gid:'O069', class:'Object', name:'줄타기', objectType:'시장놀이'})</v>
      </c>
      <c r="B70" s="20">
        <v>69</v>
      </c>
      <c r="C70" s="16" t="s">
        <v>2808</v>
      </c>
      <c r="D70" s="16" t="s">
        <v>75</v>
      </c>
      <c r="E70" s="16" t="s">
        <v>2822</v>
      </c>
      <c r="F70" s="16" t="s">
        <v>2821</v>
      </c>
    </row>
    <row r="71" spans="1:6" ht="15.75" customHeight="1">
      <c r="A71" s="5" t="str">
        <f t="shared" si="2"/>
        <v>create (a70:Object{gid:'O070', class:'Object', name:'지패놀이', objectType:'시장놀이'})</v>
      </c>
      <c r="B71" s="20">
        <v>70</v>
      </c>
      <c r="C71" s="16" t="s">
        <v>2809</v>
      </c>
      <c r="D71" s="16" t="s">
        <v>75</v>
      </c>
      <c r="E71" s="16" t="s">
        <v>1822</v>
      </c>
      <c r="F71" s="16" t="s">
        <v>2821</v>
      </c>
    </row>
    <row r="72" spans="1:6" ht="15.75" customHeight="1">
      <c r="A72" s="5" t="str">
        <f t="shared" si="2"/>
        <v>create (a71:Object{gid:'O071', class:'Object', name:'주사위', objectType:'시장놀이'})</v>
      </c>
      <c r="B72" s="20">
        <v>71</v>
      </c>
      <c r="C72" s="16" t="s">
        <v>2810</v>
      </c>
      <c r="D72" s="16" t="s">
        <v>75</v>
      </c>
      <c r="E72" s="16" t="s">
        <v>1920</v>
      </c>
      <c r="F72" s="16" t="s">
        <v>2821</v>
      </c>
    </row>
    <row r="73" spans="1:6" ht="15.75" customHeight="1">
      <c r="A73" s="5" t="str">
        <f t="shared" si="2"/>
        <v>create (a72:Object{gid:'O072', class:'Object', name:'구슬', objectType:'시장놀이'})</v>
      </c>
      <c r="B73" s="20">
        <v>72</v>
      </c>
      <c r="C73" s="16" t="s">
        <v>2811</v>
      </c>
      <c r="D73" s="16" t="s">
        <v>75</v>
      </c>
      <c r="E73" s="16" t="s">
        <v>2823</v>
      </c>
      <c r="F73" s="16" t="s">
        <v>2821</v>
      </c>
    </row>
    <row r="74" spans="1:6" ht="15.75" customHeight="1">
      <c r="A74" s="5" t="str">
        <f t="shared" si="2"/>
        <v>create (a73:Object{gid:'O073', class:'Object', name:'바람개비', objectType:'시장놀이'})</v>
      </c>
      <c r="B74" s="20">
        <v>73</v>
      </c>
      <c r="C74" s="16" t="s">
        <v>2812</v>
      </c>
      <c r="D74" s="16" t="s">
        <v>75</v>
      </c>
      <c r="E74" s="16" t="s">
        <v>1929</v>
      </c>
      <c r="F74" s="16" t="s">
        <v>2821</v>
      </c>
    </row>
    <row r="75" spans="1:6" ht="15.75" customHeight="1">
      <c r="A75" s="5" t="str">
        <f t="shared" si="2"/>
        <v>create (a74:Object{gid:'O074', class:'Object', name:'종이연', objectType:'시장놀이'})</v>
      </c>
      <c r="B75" s="20">
        <v>74</v>
      </c>
      <c r="C75" s="16" t="s">
        <v>2813</v>
      </c>
      <c r="D75" s="16" t="s">
        <v>75</v>
      </c>
      <c r="E75" s="16" t="s">
        <v>1932</v>
      </c>
      <c r="F75" s="16" t="s">
        <v>2821</v>
      </c>
    </row>
    <row r="76" spans="1:6" ht="15.75" customHeight="1">
      <c r="A76" s="5" t="str">
        <f t="shared" si="2"/>
        <v>create (a75:Object{gid:'O075', class:'Object', name:'월병', objectType:'음식'})</v>
      </c>
      <c r="B76" s="20">
        <v>75</v>
      </c>
      <c r="C76" s="16" t="s">
        <v>2814</v>
      </c>
      <c r="D76" s="16" t="s">
        <v>75</v>
      </c>
      <c r="E76" s="16" t="s">
        <v>1938</v>
      </c>
      <c r="F76" s="16" t="s">
        <v>2824</v>
      </c>
    </row>
    <row r="77" spans="1:6" ht="15.75" customHeight="1">
      <c r="A77" s="5" t="str">
        <f t="shared" si="2"/>
        <v>create (a76:Object{gid:'O076', class:'Object', name:'화전', objectType:'음식'})</v>
      </c>
      <c r="B77" s="20">
        <v>76</v>
      </c>
      <c r="C77" s="16" t="s">
        <v>2815</v>
      </c>
      <c r="D77" s="16" t="s">
        <v>75</v>
      </c>
      <c r="E77" s="16" t="s">
        <v>1941</v>
      </c>
      <c r="F77" s="16" t="s">
        <v>2824</v>
      </c>
    </row>
    <row r="78" spans="1:6" ht="15.75" customHeight="1">
      <c r="A78" s="5" t="str">
        <f t="shared" si="2"/>
        <v>create (a77:Object{gid:'O077', class:'Object', name:'국수', objectType:'음식'})</v>
      </c>
      <c r="B78" s="20">
        <v>77</v>
      </c>
      <c r="C78" s="16" t="s">
        <v>2816</v>
      </c>
      <c r="D78" s="16" t="s">
        <v>75</v>
      </c>
      <c r="E78" s="16" t="s">
        <v>2601</v>
      </c>
      <c r="F78" s="16" t="s">
        <v>2824</v>
      </c>
    </row>
    <row r="79" spans="1:6" ht="15.75" customHeight="1">
      <c r="A79" s="5" t="str">
        <f t="shared" si="2"/>
        <v>create (a78:Object{gid:'O078', class:'Object', name:'담뱃대', objectType:'시장상품'})</v>
      </c>
      <c r="B79" s="20">
        <v>78</v>
      </c>
      <c r="C79" s="16" t="s">
        <v>2817</v>
      </c>
      <c r="D79" s="16" t="s">
        <v>75</v>
      </c>
      <c r="E79" s="16" t="s">
        <v>2047</v>
      </c>
      <c r="F79" s="16" t="s">
        <v>2796</v>
      </c>
    </row>
    <row r="80" spans="1:6" ht="15.75" customHeight="1">
      <c r="A80" s="5" t="str">
        <f t="shared" si="2"/>
        <v>create (a79:Object{gid:'O079', class:'Object', name:'나전칠기', objectType:'시장상품'})</v>
      </c>
      <c r="B80" s="20">
        <v>79</v>
      </c>
      <c r="C80" s="16" t="s">
        <v>2818</v>
      </c>
      <c r="D80" s="16" t="s">
        <v>75</v>
      </c>
      <c r="E80" s="16" t="s">
        <v>2825</v>
      </c>
      <c r="F80" s="16" t="s">
        <v>2796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Node_Book</vt:lpstr>
      <vt:lpstr>Node_Work</vt:lpstr>
      <vt:lpstr>Node_Line</vt:lpstr>
      <vt:lpstr>Node_Paragraph</vt:lpstr>
      <vt:lpstr>Node_Diction</vt:lpstr>
      <vt:lpstr>Node_Character</vt:lpstr>
      <vt:lpstr>Node_Person</vt:lpstr>
      <vt:lpstr>Node_Place</vt:lpstr>
      <vt:lpstr>Node_Object</vt:lpstr>
      <vt:lpstr>Node_Phenomenon</vt:lpstr>
      <vt:lpstr>Node_Impression</vt:lpstr>
      <vt:lpstr>Edge_B2W</vt:lpstr>
      <vt:lpstr>Edge_N2W</vt:lpstr>
      <vt:lpstr>Edge_G2W</vt:lpstr>
      <vt:lpstr>Edge_N2D</vt:lpstr>
      <vt:lpstr>Edge_N2P</vt:lpstr>
      <vt:lpstr>Edge_G2D</vt:lpstr>
      <vt:lpstr>Edge_G2P</vt:lpstr>
      <vt:lpstr>Edge_N2H</vt:lpstr>
      <vt:lpstr>Edge_G2H</vt:lpstr>
      <vt:lpstr>Edge_D2H</vt:lpstr>
      <vt:lpstr>Edge_H2O</vt:lpstr>
      <vt:lpstr>Edge_D2O</vt:lpstr>
      <vt:lpstr>Edge_D2L</vt:lpstr>
      <vt:lpstr>Edge_D2M</vt:lpstr>
      <vt:lpstr>Edge_D2I</vt:lpstr>
      <vt:lpstr>Edge_H2I</vt:lpstr>
      <vt:lpstr>Edge_L2L</vt:lpstr>
      <vt:lpstr>Edge_W2L</vt:lpstr>
      <vt:lpstr>Edge_W2P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2022-06-06T18:43:45Z</dcterms:modified>
</cp:coreProperties>
</file>